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21600" windowHeight="10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>
    <definedName name="_xlnm.Print_Titles" localSheetId="2">'Лист3'!$8:$9</definedName>
    <definedName name="_xlnm.Print_Area" localSheetId="2">'Лист3'!$A$1:$N$176</definedName>
  </definedNames>
  <calcPr fullCalcOnLoad="1"/>
</workbook>
</file>

<file path=xl/sharedStrings.xml><?xml version="1.0" encoding="utf-8"?>
<sst xmlns="http://schemas.openxmlformats.org/spreadsheetml/2006/main" count="1644" uniqueCount="738">
  <si>
    <t xml:space="preserve"> Корректирующий роллер. Длина ленты 10 метров. Ширина -5мм. Не токсична.</t>
  </si>
  <si>
    <t>ІССАПАР КУӘЛІГІНІҢ БЛАНКІ</t>
  </si>
  <si>
    <t>БЛАНК КОМАНДИРОВОЧНОГО УДОСТОВЕРЕНИЯ</t>
  </si>
  <si>
    <t>Орамда 100 дана</t>
  </si>
  <si>
    <t>100 шт. в упаковке</t>
  </si>
  <si>
    <t>ЖОЛ ҚАҒАЗ БЛАНКІ</t>
  </si>
  <si>
    <t>БЛАНК ПУТЕВОЙ ЛИСТ</t>
  </si>
  <si>
    <t>КАДРЛАРДЫ ЕСЕПКЕ АЛУ БОЙЫНША ЖЕКЕ ПАРАҚ</t>
  </si>
  <si>
    <t>ЛИЧНЫЙ ЛИСТОК ПО УЧЕТУ КАДРОВ</t>
  </si>
  <si>
    <t>Кадрларды есепке алу бойынша жеке парақ</t>
  </si>
  <si>
    <t>Личный листок по учету кадров.</t>
  </si>
  <si>
    <t>ПАПКАЛАРҒА АРНАЛҒАН БӨЛГІШТЕР</t>
  </si>
  <si>
    <t>РАЗДЕЛИТЕЛИ ДЛЯ ПАПОК</t>
  </si>
  <si>
    <t>Жоғары сапалы пластиктан жасалған, перфорациясы стандарт, барлық папкалармен сыйысымды</t>
  </si>
  <si>
    <t xml:space="preserve">Из высококачественного пластика. Стандартная перфорация, совместимая со всеми видами папок. </t>
  </si>
  <si>
    <t>12 ДӘРЕЖЕЛІ ЕСЕПТЕУІШ</t>
  </si>
  <si>
    <t>КАЛЬКУЛЯТОР 12 РАЗРЯДОВ</t>
  </si>
  <si>
    <t>28.23.12</t>
  </si>
  <si>
    <t>Жоғары функциялы, қос қуатты, ыңғайлы клавиатура, төзімді пластик корпусы бар. "стрелка" клавишсы соңғы дұрыс терілмеген цифрды алып тастайды. Түпнұсқа</t>
  </si>
  <si>
    <t>Высокая функциональность, двойное питание, удобные клавиши, практичный пластиковый корпус. Клавиша "Стрелка" позволяет удалять неверно набранную последнюю цифру.Оригинал.</t>
  </si>
  <si>
    <t>16 ДӘРЕЖЕЛІ ЕСЕПТЕУІШ</t>
  </si>
  <si>
    <t>КАЛЬКУЛЯТОР 16 РАЗРЯДОВ</t>
  </si>
  <si>
    <t>ТІРКЕУ ЖУРНАЛЫ</t>
  </si>
  <si>
    <t>ЖУРНАЛ ДЛЯ РЕГИСТРАЦИИ</t>
  </si>
  <si>
    <t>Кіріс хаттарын тіркеуге арналған</t>
  </si>
  <si>
    <t>Для регистрации входящей корреспонденции</t>
  </si>
  <si>
    <t>Шығыс хаттарын тіркеуге арналған</t>
  </si>
  <si>
    <t>Для регистрации исходящей корреспонденции</t>
  </si>
  <si>
    <t>ПОСТИКТЕР-ЖАЛАУШАЛАР</t>
  </si>
  <si>
    <t>ПОСТИКИ-ФЛАЖКИ</t>
  </si>
  <si>
    <t>5 түстен тұратын, әрқайсысы 25 дана желімді жапсырмалар жиынтығы, өлшемдері 12х45 мм. Пластик</t>
  </si>
  <si>
    <t>Набор клеевых закладок из 5 цветов по 25 штук каждого цвета. Размер закладки 12х45 мм.Пластик.</t>
  </si>
  <si>
    <t>Желімді қағаз жапсырмалар жиынтығы, жапсырма өлшемі 19х76 мм (4 жолақ), қорапта 100 дана</t>
  </si>
  <si>
    <t>Набор клеевых бумажных  закладок.  Размер закладки 19х76мм( 4 полосы) В пачке 100 листов.</t>
  </si>
  <si>
    <t>ДӘПТЕР</t>
  </si>
  <si>
    <t xml:space="preserve">ТЕТРАДЬ </t>
  </si>
  <si>
    <t>А4 форматты, 60 парақтық, спиральді</t>
  </si>
  <si>
    <t>Формат А4,  60 листов. На спирали.</t>
  </si>
  <si>
    <t>ХАТҚАЛТА</t>
  </si>
  <si>
    <t>КОНВЕРТ</t>
  </si>
  <si>
    <t>17.23.12</t>
  </si>
  <si>
    <t>Алынып тасталатын силикон жолағы бар ақ хатқалта, жақтаусыз, А4 форматты, өлшемі 250х353 мм</t>
  </si>
  <si>
    <t>Конверт белый с удаляемой силиконовой полосой, без окошка. Формат А4, размер 250х353 мм</t>
  </si>
  <si>
    <t xml:space="preserve">КОНВЕРТ </t>
  </si>
  <si>
    <t>Алынып тасталатын силикон жолағы бар ақ хатқалта, жақтаусыз, А6 форматты евро</t>
  </si>
  <si>
    <t>Конверт белый с удаляемой силиконовой полосой, без окошка. Формат А 6/ евро.</t>
  </si>
  <si>
    <t>ТАРТПА</t>
  </si>
  <si>
    <t>ЛОТОК</t>
  </si>
  <si>
    <t xml:space="preserve">Ауыр каталогтар мен папкаларды  сақтауға арналған тік тартпа. Ені 100 мм. Үстіңгі беті тегіс жалтырақ </t>
  </si>
  <si>
    <t>Вертикальный лоток для хранения тяжелых каталогов и папок. Ширина 100 мм. Гладкая глянцевая поверхность.</t>
  </si>
  <si>
    <t>А4 форматты қағаздарды сақтауға арналған, жоғары сапалы пластиктен жасалған көлденең тартпа</t>
  </si>
  <si>
    <t xml:space="preserve">Горизонтальный лоток из высококачественного пластика  для хранения бумаг формата А4. </t>
  </si>
  <si>
    <t>ЖАНУЫШ</t>
  </si>
  <si>
    <t>ТОЧИЛКА</t>
  </si>
  <si>
    <t>Қоқыс контейнері бар, бір ұшты пластик жануыш</t>
  </si>
  <si>
    <t>Пластиковая точилка с одним лезвием, с койтейнером для мусора.</t>
  </si>
  <si>
    <t>ЖАЗБАЛАРҒА АРНАЛҒАН БЛОКНОТ</t>
  </si>
  <si>
    <t>БЛОКНОТ ДЛЯ ЗАПИСЕЙ</t>
  </si>
  <si>
    <t>А5 форматты, торкөз блокнот, спиральді, б0 парақтық</t>
  </si>
  <si>
    <t>Блокнот формата А5, в клетку, на спирали, 60 листов.</t>
  </si>
  <si>
    <t>ҚАҒАЗДАРҒА АРНАЛҒАН СЕБЕТ</t>
  </si>
  <si>
    <t>КОРЗИНА ДЛЯ БУМАГ</t>
  </si>
  <si>
    <t>28.29.30</t>
  </si>
  <si>
    <t>9 литрлік, пластик</t>
  </si>
  <si>
    <t>9 литров, пластиковая</t>
  </si>
  <si>
    <t>Закуп услуг по обучению и повышению квалификации</t>
  </si>
  <si>
    <t>85.59.19</t>
  </si>
  <si>
    <t>Участие в семинарах и тренингах</t>
  </si>
  <si>
    <t>РК, Страны ближнего зарубежья</t>
  </si>
  <si>
    <t>Семинарлар мен тренингтерге қатысу</t>
  </si>
  <si>
    <t xml:space="preserve">Оқыту және бiлiктiлiктi арттыру бойынша қызметтерді сатып алу </t>
  </si>
  <si>
    <t>Атасу-Алашанькоу мұнай құбырының  203 шақырымынан 264 шақырымына дейін жоларна бойылық ӘЖ-10кВ үшін электр қуатын сатып алу</t>
  </si>
  <si>
    <t>Атасу-Алашанькоу мұнай құбырының 203 шақырымынан 264 шақырымына дейін жоларна бойылық ӘЖ-10кВ үшін электр қуатын сатып алу</t>
  </si>
  <si>
    <t>Атасу-Алашанькоу мұнай құбырының  292 шақырымынан 520 шақырымына дейін жоларна бойылық ӘЖ-10кВ үшін электр қуатын сатып алу</t>
  </si>
  <si>
    <t>Атасу-Алашанькоу мұнай құбырының 292 шақырымынан 520 шақырымына дейін жоларна бойылық ӘЖ-10кВ үшін электр қуатын сатып алу</t>
  </si>
  <si>
    <t>Атасу-Алашанькоу мұнай құбырының  545 шақырымынан 657 шақырымына дейін жоларна бойылық ӘЖ-10кВ үшін электр қуатын сатып алу</t>
  </si>
  <si>
    <t>Атасу-Алашанькоу мұнай құбырының 545 шақырымынан 657 шақырымына дейін жоларна бойылық ӘЖ-10кВ үшін электр қуатын сатып алу</t>
  </si>
  <si>
    <t>Восточно-Казахстаская область</t>
  </si>
  <si>
    <t>Атасу-Алашанькоу мұнай құбырының  684 шақырымынан 960 шақырымына дейін жоларна бойылық ӘЖ-10кВ үшін электр қуатын сатып алу</t>
  </si>
  <si>
    <t>Атасу-Алашанькоу мұнай құбырының 684 шақырымынан 960 шақырымына дейін жоларна бойылық ӘЖ-10кВ үшін электр қуатын сатып алу</t>
  </si>
  <si>
    <t>Атасу-Алашанькоу мұнай құбырының  684 шақырымынан 850 шақырымына дейін жоларна бойылық ӘЖ-10кВ үшін электр қуатын сатып алу</t>
  </si>
  <si>
    <t>Атасу-Алашанькоу мұнай құбырының 684 шақырымынан 850 шақырымына дейін жоларна бойылық ӘЖ-10кВ үшін электр қуатын сатып алу</t>
  </si>
  <si>
    <t>июнь-декабрь</t>
  </si>
  <si>
    <t>Кеңқияқ-Құмкөл мұнай құбырының  0 шақырымынан 231 шақырымына дейін жоларнабойылық ЭЖ-10кВ үшін электр қуатын сатып алу</t>
  </si>
  <si>
    <t>Кеңқияқ-Құмкөл мұнай құбырының 0 шақырымынан 231 шақырымына дейін жоларнабойылық ЭЖ-10кВ үшін электр қуатын сатып алу</t>
  </si>
  <si>
    <t>Актюбинская  область</t>
  </si>
  <si>
    <t>Кеңқияқ-Құмкөл мұнай құбырының  231 шақырымынан 794 шақырымына дейін жоларнабойылық ЭЖ-10кВ үшін электр қуатын сатып алу</t>
  </si>
  <si>
    <t>Кеңқияқ-Құмкөл мұнай құбырының 231 шақырымынан 794 шақырымына дейін жоларнабойылық ЭЖ-10кВ үшін электр қуатын сатып алу</t>
  </si>
  <si>
    <t>Қызметтік автокөлік үшін ЖЖМ сатып алу (АИ-92)</t>
  </si>
  <si>
    <t>19.20.21</t>
  </si>
  <si>
    <t>Аи-92 бензині, этилирленбеген</t>
  </si>
  <si>
    <t>литры</t>
  </si>
  <si>
    <t>Январь - декабрь</t>
  </si>
  <si>
    <t>автотранспорт</t>
  </si>
  <si>
    <t>Көлік жүргізушілерін медициналық куәландыру бойынша қызметтерді сатып алу</t>
  </si>
  <si>
    <t>86.10.1</t>
  </si>
  <si>
    <t>Көлік жүргізушілердің орналасқан орнында қызметтер көрсету</t>
  </si>
  <si>
    <t>Услуги по вневедомственной охране линейной части и станционарных сооружений нефтепровода Кенкияк-Кумколь</t>
  </si>
  <si>
    <t>Атасу-Алашанькоу мұнай құбырының желілік бөлігі мен станционарлық құрылыстарын ведомстводан тыс күзету бойынша қызметтер</t>
  </si>
  <si>
    <t>Услуги по вневедомственной охране линейной части и станционарных сооружений нефтепровода Атасу-Алашанькоу</t>
  </si>
  <si>
    <t>Закуп услуг по вневедомственной охране линейной части и станционарных сооружений нефтепровода Кенкияк-Кумколь</t>
  </si>
  <si>
    <t>Кеңқияқ-Құмкөл мұнай құбырының желілік бөлігі мен станционарлық құрылыстарын ведомстводан тыс күзету бойынша қызметтер</t>
  </si>
  <si>
    <t>Кеңқияқ-Құмкөл мұнай құбырының желілік бөлігі мен станционарлық құрылыстарын ведомстводан тыс күзету бойынша қызметтерді сатып алу</t>
  </si>
  <si>
    <t>Атасу-Алашанькоу мұнай құбырының желілік бөлігі мен станционарлық құрылыстарын ведомстводан тыс күзету бойынша қызметтерді сатып алу</t>
  </si>
  <si>
    <t>Закуп услуг по вневедомственной охране линейной части и станционарных сооружений нефтепровода Атасу-Алашанькоу</t>
  </si>
  <si>
    <t>АҚЖ автосақтандыру қызметтерін сатып алу</t>
  </si>
  <si>
    <t>65.12.21</t>
  </si>
  <si>
    <t>ҚР заңына сәйкес</t>
  </si>
  <si>
    <t>АВТОКАСКО автокөлігін сақтандыру қызметтерін сатып алу</t>
  </si>
  <si>
    <t>65.12.29</t>
  </si>
  <si>
    <t xml:space="preserve">Алматы қ. тұрғын емес жайларды (кеңселік) жалға алу бойынша қызметтерді сатып алу (12 айға) </t>
  </si>
  <si>
    <t>68.20.11</t>
  </si>
  <si>
    <t>Алматы қ.</t>
  </si>
  <si>
    <t>кв.м.</t>
  </si>
  <si>
    <t>Алматы қ. қызметтік автокөліктер үшін автотұрақты жалға алу қызметтерін сатып алу</t>
  </si>
  <si>
    <t>68.20.12</t>
  </si>
  <si>
    <t>күзетілетін автокөлік</t>
  </si>
  <si>
    <t>Ұялы байланыс қызметтерін сатып алу</t>
  </si>
  <si>
    <t>61.20.11</t>
  </si>
  <si>
    <t>Қамту аймағы ҚР аумағы. Роуминг қосу</t>
  </si>
  <si>
    <t>тариф</t>
  </si>
  <si>
    <t>по факту</t>
  </si>
  <si>
    <t>Құмкөлде тұру және  тамақтану қызметтерін сатып алу</t>
  </si>
  <si>
    <t>55.10.10</t>
  </si>
  <si>
    <t>Серіктестік қызметкерлерінің тұруы және тамақтануы</t>
  </si>
  <si>
    <t>Месторождение Кумколь</t>
  </si>
  <si>
    <t>Атасу-Алашанькоу мұнай құбырының МАС-9 ҚС 110/10 кВ үшін 145 шақырым ӘЖ-110кВ пайдалану және техникалық қызмет көрсету бойынша қызметтерді сатып алу</t>
  </si>
  <si>
    <t>33.14.19</t>
  </si>
  <si>
    <t>МАС-9 ҚС 110/10 кВ үшін 150 шақырым ӘЖ-110кВ пайдалану және техникалық қызмет көрсету бойынша қызметтерді сатып алу</t>
  </si>
  <si>
    <t>Карагандинская, область</t>
  </si>
  <si>
    <t>Атасу-Алашанькоу мұнай құбырының МАС-11 ҚС 110/10 кВ үшін 150 шақырым ӘЖ-110кВ пайдалану және техникалық қызмет көрсету бойынша қызметтерді сатып алу</t>
  </si>
  <si>
    <t>МАС-11 ҚС 110/10 кВ үшін 150 шақырым ӘЖ-110кВ пайдалану және техникалық қызмет көрсету бойынша қызметтерді сатып алу</t>
  </si>
  <si>
    <t>Восточно-Казахстаская и Алматинская область</t>
  </si>
  <si>
    <t>Атасу-Алашанькоу мұнай құбырының МАС-9 үшін Балқаш қосалқы станциясында орналасқан 110кВ 2 ұяшықты пайдалану және техникалық қызмет көрсету бойынша қызметтерді сатып алу</t>
  </si>
  <si>
    <t>МАС-9 үшін Балқаш қосалқы станциясында орналасқан 110кВ 2 ұяшықты пайдалану және техникалық қызмет көрсету бойынша қызметтерді сатып алу</t>
  </si>
  <si>
    <t>Атасу-Алашанькоу мұнай құбырының "Ақжал" ҚС-тағы 10кВ 2 ұяшықты, "Ақадыр" ҚС 10кВ 2 ұяшықты пайдалану және техникалық қызмет көрсету бойынша қызметтерді сатып алу</t>
  </si>
  <si>
    <t>"Ақжал" қосалқы станциясындағы 10кВ 2 ұяшықты, "Ақадыр" қосалқы станциясындағы 10кВ 2 ұяшықты пайдалану және техникалық қызмет көрсету бойынша қызметтерді сатып алу</t>
  </si>
  <si>
    <t>Атасу-Алашанькоу мұнай құбырының "Ақтоғай" ҚС-та 10кВ 1 ұяшықты, "Үшарал", "Көктума" ҚС-та 10 кВ 4 ұяшықты және "Достық" ҚС-та 10 кВ 2 ұяшықты пайдалану және техникалық қызмет көрсету бойынша қызметтерді сатып алу</t>
  </si>
  <si>
    <t>"Ақтоғай" қосалқы станциясында 10кВ 1 ұяшықты, "Үшарал", "Көктума" қосалқы станциясында 10 кВ 4 ұяшықты және "Достық" қосалқы станциясында 10 кВ 2 ұяшықты пайдалану және техникалық қызмет көрсету бойынша қызметтерді сатып алу</t>
  </si>
  <si>
    <t>Алматинская, Восточно-Казахстаская области</t>
  </si>
  <si>
    <t>Атасу-Алашанькоу мұнай құбырының МАС-11 үшін Ақтоғай ҚС-та орналасқан 110кВ 2 ұяшықты пайдалану және техникалық қызмет көрсету бойынша қызметтерді сатып алу</t>
  </si>
  <si>
    <t>МАС-11 үшін Ақтоғай қосалқы станциясында орналасқан 110кВ 2 ұяшықты пайдалану және техникалық қызмет көрсету бойынша қызметтерді сатып алу</t>
  </si>
  <si>
    <t>Кеңқияқ-Құмкөл мұнай құбырының 35/10/6кВ  ұяшықтарын, бөлу пункттерін,  түрлендіргіш қосалқы станцияларды пайдалану және техникалық қызмет көрсету бойынша қызметтерді сатып алу</t>
  </si>
  <si>
    <t>Кеңқияқ-Құмкөл мұнай құбырының  ұяшықтарын, бөлу пункттерін, 35/10/6кВ түрлендіргіш қосалқы станцияларды пайдалану және техникалық қызмет көрсету бойынша қызметтерді сатып алу</t>
  </si>
  <si>
    <t>Актюбинская, Кызылординская области</t>
  </si>
  <si>
    <t>Кеңқияқ-Құмкөл мұнай құбырының ӘЖ-35/10/6кВ пайдалану және техникалық қызмет көрсету бойынша қызметтерді сатып алу</t>
  </si>
  <si>
    <t>Закуп услуг по размещению объявлений в средствах массовой информации</t>
  </si>
  <si>
    <t>БАҚ-та хабарландырулар мен акпарат жариялау</t>
  </si>
  <si>
    <t>Публикация объявлений и информации в средствах массовой информации</t>
  </si>
  <si>
    <t>50-100%</t>
  </si>
  <si>
    <t>Закуп копировальных услуг</t>
  </si>
  <si>
    <t>БАҚ-та хабарландырулар беру бойынша қызметтерді сатып алу</t>
  </si>
  <si>
    <t>26.20.18</t>
  </si>
  <si>
    <t>Копировальные услуги</t>
  </si>
  <si>
    <t>Көшірме қызметтеріді сатып алу</t>
  </si>
  <si>
    <t>Көшірме қызметтері</t>
  </si>
  <si>
    <t xml:space="preserve">Закуп услуг по техническому обслуживанию и текущему ремонту Систем производственно-технологической связи объектов на МН Атасу-Алашанькоу </t>
  </si>
  <si>
    <t>28.13.14 27.11.43 24.20.21</t>
  </si>
  <si>
    <t>Закупка неснижаемого аварийного запаса для МН Кенкияк-Кумколь</t>
  </si>
  <si>
    <t>Устройство микропроцессорное релейной защиты для выполнения функций управления, автоматики и резервных защит силового трансформатора</t>
  </si>
  <si>
    <t>27.51.15 27.90.12</t>
  </si>
  <si>
    <t>38 561 308,00</t>
  </si>
  <si>
    <t>Кеңқияқ-Құмкөл  магистралды мұнай құбырының өндірістік технологиялық байланыс жүйесіне техникалық қызмет көрсету бойынша қызметтерді сатып алу</t>
  </si>
  <si>
    <t>61.90.10</t>
  </si>
  <si>
    <t>Атасу-Алашанькоу магистралды мұнай құбырының өндірістік технологиялық байланыс жүйесіне техникалық қызмет көрсету бойынша қызметтерді сатып алу</t>
  </si>
  <si>
    <t>Атасу-Алашанькоудың өндірістік технологиялық байланыс жүйесіне техникалық қызмет көрсету</t>
  </si>
  <si>
    <t>Техническое обслуживание систем- производственно технологической связи магистрального нефтепровода Атасу-Алашанькоу</t>
  </si>
  <si>
    <t>Восточно-Казахстанская, Карагандинская, Алматинская области и Алмата</t>
  </si>
  <si>
    <t>Кеңқияқ-Құмкөл  магистралды мұнай құбырының өндірістік технологиялық байланыс жүйесіне техникалық қызмет көрсету</t>
  </si>
  <si>
    <t>Техническое обслуживание систем- производственно технологической связи магистрального нефтепровода Кенкияк-Кумколь</t>
  </si>
  <si>
    <t xml:space="preserve">Кзылординская и Актюбинская области </t>
  </si>
  <si>
    <t>Атасу-Алашанькоу ММҚ үшін азаймайтын авариялық қор сатып алу</t>
  </si>
  <si>
    <t xml:space="preserve">Закупка неснижаемого аварийного запаса для МН Атасу-Алашанькоу </t>
  </si>
  <si>
    <t>Атасу - Алашанькоу ММҚ үшін азаймайтын авариялық қорлар сатып алу: сораптық жабдықтар мен қосалқы бөлшектер, энергия шаруашылығы үшін жабдықтар, құбыр өнімдері.</t>
  </si>
  <si>
    <t xml:space="preserve">Закуп неснижаемого аварийного запаса: насоного оборудования и запасных частей, оборудования для энергохозяйства, трубной продукции для МН Атасу-Алашанькоу </t>
  </si>
  <si>
    <t>февраль-декабрь</t>
  </si>
  <si>
    <t>Карагандинская обл.,
НПС-9 возле г. Балхаш</t>
  </si>
  <si>
    <t>Кеңқияқ-Құмкөл ММҚ үшін азаймайтын авариялық қор сатып алу</t>
  </si>
  <si>
    <t>28.13.14 27.11.42 24.20.21</t>
  </si>
  <si>
    <t>Кеңқияқ - Құмкөл ММҚ үшін азаймайтын авариялық қорлар сатып алу: сораптық жабдықтар мен қосалқы бөлшектер, энергия шаруашылығы үшін жабдықтар, құбыр өнімдері.</t>
  </si>
  <si>
    <t>Закуп неснижаемого аварийного запаса: насоного оборудования и запасных частей - 14 наименований, оборудования для энергохозяйства, трубной продукции  для МН Кенкияк-Кумколь</t>
  </si>
  <si>
    <t>Кызылординская обл. 
ОАВП-"Аральск" возле    г. Аральск</t>
  </si>
  <si>
    <t>Атасу-Алашанькоу ММҚ үшін миркопроцессорлық релелі қорғану қондырғысын сатып алу</t>
  </si>
  <si>
    <t>Закупка устройства микропроцессорное релейной защиты для  МН Атасу-Алашанькоу</t>
  </si>
  <si>
    <t>Екпінді трансформаторды басқару, автоматтандыру және резервтік қорғау қызметтерін орындау үшін релелі қорғаныстың микропроцессорлық қондырғысы</t>
  </si>
  <si>
    <t>Атасу-Алашанькоу ММҚ №№ 23-25 ЖШТ-дағы істен шыққан трансформаторларды ауыстыру бойынша жұмыстарды орындау үшін материалдар сатып алу</t>
  </si>
  <si>
    <t>Закуп периодических изданий</t>
  </si>
  <si>
    <t>58.14.19</t>
  </si>
  <si>
    <t>издания</t>
  </si>
  <si>
    <t>апрель-декабрь</t>
  </si>
  <si>
    <t>Мерзiмдi басылымдар сатып алу</t>
  </si>
  <si>
    <t>Закупка материалов для выполнения работ по замене вышедших из строя трансформаторов на ЛКУ №№ 23-25  МН Атасу-Алашанькоу</t>
  </si>
  <si>
    <t>Атасу-Алашанькоу ММҚ №№ 23-25 ЖШТ-дағы істен шыққан трансформаторларды ауыстыру бойынша жұмыстарды орындау үшін кабел өнімдерін; 10 кВ соңғы жалғастырғыш; эмаль бояулар; метиздік өнімдер; тірек изоляторлар; аспалы желдеткіштер.</t>
  </si>
  <si>
    <t>Закупка кабельной продукции; муфт концевых на 10 кВ; наконечников медных; краски эмал; метизная продукция; изоляторов опорных; вентиляторов потолочных,  для выполнения работ по замене вышедших из строя трансформаторов на ЛКУ №№ 23-25  МН Атасу-Алашанькоу</t>
  </si>
  <si>
    <t>Алматинская обл., АВП-11 возле  г. Ушарал</t>
  </si>
  <si>
    <t xml:space="preserve">Кеңқияқ-Құмкөл ММҚ күзетінің вахталық әдісін ұйымдастыру үшін вагоншелер (модульді блоктар) сатып алу </t>
  </si>
  <si>
    <t>Закупка вагончиков(блок модулей) для организации вахтового метода охраны МН Кенкияк-Кумколь</t>
  </si>
  <si>
    <t xml:space="preserve"> 16.23.19</t>
  </si>
  <si>
    <t xml:space="preserve">Кеңқияқ-Құмкөл ММҚ күзетінің вахталық әдісін ұйымдастыру үшін әрқайсысы 8 тұрғын орындық вагоншелер (модульді блоктар) сатып алу </t>
  </si>
  <si>
    <t>Закупка вагончиков(блок модулей) на 8 жилых мест каждый для организации вахтового метода охраны МН Кенкияк-Кумколь</t>
  </si>
  <si>
    <t xml:space="preserve">Трасса МН Кенкияк-Кумколь протяженностью 794,147км (по территориям Актюбинской, Кызылординской и Карагандинской областей) </t>
  </si>
  <si>
    <t>Көшірме аппараттарына, принтерлерге және көп функциялы қондырғыларға картридждер мен тонерлер сатып алу</t>
  </si>
  <si>
    <t>Закуп картриждей и тонеров для копировальных аппаратов,принтеров и МФУ</t>
  </si>
  <si>
    <t>26.20.40</t>
  </si>
  <si>
    <t>картридждер мен тонерлер</t>
  </si>
  <si>
    <t>картрижди и тонеры</t>
  </si>
  <si>
    <t>февраль - декабрь</t>
  </si>
  <si>
    <t>работа</t>
  </si>
  <si>
    <t>Техникалық аудит ісметі</t>
  </si>
  <si>
    <t>Услуги технического аудита</t>
  </si>
  <si>
    <t>69.20.10</t>
  </si>
  <si>
    <t>Іістелінген жұмыстардың бағалауын өткізу</t>
  </si>
  <si>
    <t>Проведение оценки стоимости выполненных работ</t>
  </si>
  <si>
    <t xml:space="preserve">март - июнь </t>
  </si>
  <si>
    <t>Закуп подарочных сертификатов к международному женскому дню 8 марта</t>
  </si>
  <si>
    <t>18.30.30</t>
  </si>
  <si>
    <t>Подарочные сертификаты</t>
  </si>
  <si>
    <t>человек</t>
  </si>
  <si>
    <t>март</t>
  </si>
  <si>
    <t>8 наурыз халықаралық әэлдер күніне сыйлық сертификаттарын сатып алу</t>
  </si>
  <si>
    <t>Сыйлық сертификаттары</t>
  </si>
  <si>
    <t xml:space="preserve"> Перечень товаров, работ и услуг ежедневной потребности на 2011 год ТОО "Казахстанско-Китайский Трубопровод"
Procurement list of goods, works and services of daily need for 2011 of Kazakhstan-China Pipeline LLP </t>
  </si>
  <si>
    <t>Атасу – Алашанькоу магистралды мұнай құбыры үшін спутниктік байланыстың көмегімен телекоммуникациялар қызметтерін сатып алу</t>
  </si>
  <si>
    <t>Закуп услуг телекоммуникаций посредством  спутниковой связи для магистрального нефтепровода Атасу-Алашанькоу</t>
  </si>
  <si>
    <t>61.30.10</t>
  </si>
  <si>
    <t>Атасу-Алашанькоу магистралды мұнай құбыры үшін спутниктік байланыстың көмегімен телекоммуникациялар қызметтері</t>
  </si>
  <si>
    <t>Телекоммуникация посредством  спутниковой связи для магистрального нефтепровода Атасу-Алашанькоу</t>
  </si>
  <si>
    <t>Кеңқияқ-Құмкөл магистралды мұнай құбырының Интернет және телефондық байланыс бойынша қызметтерін сатып алу</t>
  </si>
  <si>
    <t>Закуп услуг интернета и телефонной связи магистрального нефтепровода Кенкияк-Кумколь</t>
  </si>
  <si>
    <t>Кеңқияқ-Құмкөл магистралды мұнай құбырындағы интернет және  байланыс</t>
  </si>
  <si>
    <t>Связь и интернет магистрального нефтепровода Кенкияк-Кумколь</t>
  </si>
  <si>
    <t>Кзылординская и Актюбинская области</t>
  </si>
  <si>
    <t>Атасу-Алашанькоу мұнай құбырын құбырішілік диагностикалау бойынша қызметтерді сатып алу</t>
  </si>
  <si>
    <t>Закуп услуг  по внутритрубной диагностике  нефтепровода  Атасу-Алашанькоу</t>
  </si>
  <si>
    <t>52.21.30</t>
  </si>
  <si>
    <t>Атасу-Алашанькоу магистралды мұнай құбырын  құбырішілік диагностикалау бойынша қызметтер көрсету, Техникалық спецификаға сәйкес участок 384-965,1 шақырым, ұзындығы 581,1 шақырым</t>
  </si>
  <si>
    <t>Оказание услуг по внутритрубной диагностике  магистрального нефтепровода  Атасу-Алашанькоу, участок 384 - 965,1 км, протяженностью 581,1 км согласно Технической спецификации</t>
  </si>
  <si>
    <t xml:space="preserve">май-ноябрь </t>
  </si>
  <si>
    <t>Алматинская, Восточно-Казахстаская, Карагандинская области</t>
  </si>
  <si>
    <t>Атасу-Алашанькоу ММҚ бойынша жалпы ұзындығы 103,45 шақырымдық жоларнабойылық жолдарды ағымдағы күтіп ұстау және жөндеу бойынша қызметтерді сатып алу</t>
  </si>
  <si>
    <t xml:space="preserve">Закуп услуг по текущему содержанию и ремонту вдольтрассовых дорог общей протяженностью 103,45 км по МН Атасу –Алашанькоу </t>
  </si>
  <si>
    <t xml:space="preserve"> 42.11.1</t>
  </si>
  <si>
    <t xml:space="preserve">Атасу-Алашанькоу ММҚ бойынша жалпы ұзындығы 103,45 шақырымдық жоларнабойылық жолдарды ағымдағы күтіп ұстау және жөндеу </t>
  </si>
  <si>
    <t>Текущее содержание и ремонт вдольтрассовых дорог общей протяженностью 103,45 км по МН Атасу –Алашанькоу.</t>
  </si>
  <si>
    <t xml:space="preserve">март-декабрь </t>
  </si>
  <si>
    <t>МН Атасу-Алашанькоу, Карагандинская, Восточно-Казахстанская, Алматинская области.</t>
  </si>
  <si>
    <t>Кеңқияқ-Құмкөл ММҚ бойынша жалпы ұзындығы 451,848 шақырымдық жоларнабойылық жолдарды ағымдағы күтіп ұстау және жөндеу бойынша қызметтерді сатып алу</t>
  </si>
  <si>
    <t>Закуп услуг по текущему содержанию и ремонту вдольтрассовых дорог общей протяженностью 451,848 км по МН Кенкияк – Кумколь</t>
  </si>
  <si>
    <t>42.11.1</t>
  </si>
  <si>
    <t>Закуп услуг по техническому обслуживанию и текущему ремонту Систем производственно-технологической связи объектов на МН Кенкияк-Кумколь</t>
  </si>
  <si>
    <t>Закуп услуг тренингов в целях улучшения ИСМ Товарищества</t>
  </si>
  <si>
    <t>70.22.17</t>
  </si>
  <si>
    <t>иай-ноябрь</t>
  </si>
  <si>
    <t>Серіктестіктің ИМЖ жақсарту мақсатында тренингтер қызметтерін сатып алу</t>
  </si>
  <si>
    <t>Кеңқияқ-Құмкөл ММҚ бойынша жалпы ұзындығы 451,848 шақырымдық жоларнабойылық жолдарды ағымдағы күтіп ұстау және жөндеу сатып алу</t>
  </si>
  <si>
    <t>Текущее содержание и ремонт вдольтрассовых дорог общей протяженностью 451,848 км по МН Кенкияк – Кумколь.</t>
  </si>
  <si>
    <t>МН Кенкияк-Кумколь, Актюбинская, Кызылординскаяобласти.</t>
  </si>
  <si>
    <t>КҚС-ға қосалқы бөлшектер сатып алу (Катодтық қорғаныс станциясы)</t>
  </si>
  <si>
    <t>Закупка запасных частей к СКЗ (Станция катодной защиты)</t>
  </si>
  <si>
    <t>27.90.11</t>
  </si>
  <si>
    <t xml:space="preserve">Атасу-Алашанькоу ММҚ үшін катодтық қорғаныс станциясының қосалқы бөлшектерін сатып алу: ҚҚС басқару блоктары ; АС/DC түрлендіргіштері;ұшқынды токтан айырғыштар; лепті реле </t>
  </si>
  <si>
    <t>Закуп запасных частей станций катодной защиты для МН Атасу-Алашанькоу: блоков управления СКЗ; АС/DC преобразователи; искроразрядники; реле силовое</t>
  </si>
  <si>
    <t>Алматинская обл., АВП-11   возле  г. Ушарал</t>
  </si>
  <si>
    <t>Кеңқияқ-Құмкөл мұнай құбырының қазандық жабдықтарын жөндеу-реттеу жұмыстары бойынша қызметтер сатып алу</t>
  </si>
  <si>
    <t>Закуп услуг по  ремонтно-наладочным работам котельного оборудования нефтепровода  Кенкияк-Кумколь.</t>
  </si>
  <si>
    <t xml:space="preserve"> Кызылординская области</t>
  </si>
  <si>
    <t>Атасу-Алашанькоу мұнай құбырын пайдалану және техникалық қызмет көрсету бойынша қызметтерді сатып алу</t>
  </si>
  <si>
    <t>Атасу-Алашанькоу мұнай құбырын пайдалану және техникалық қызмет көрсету бойынша қызметтерді сатып алу, МАС-11</t>
  </si>
  <si>
    <t>Закуп услуг по эксплуатации и техническому обслуживанию нефтепровода Атасу-Алашанькоу, в том числе НПС-11</t>
  </si>
  <si>
    <t>Кеңқияқ-Құмкөл  мұнай құбырын пайдалану және техникалық қызмет көрсету бойынша қызметтерді сатып алу</t>
  </si>
  <si>
    <t>Закуп услуг  по эксплуатации и техническому обслуживанию нефтепровода  Кенияк-Кумколь</t>
  </si>
  <si>
    <t>Кеңқияқ-Құмкөл мұнай құбырын пайдалану және техникалық қызмет көрсету бойынша қызметтер</t>
  </si>
  <si>
    <t>Услуги по эксплуатации и техническому обслуживанию нефтепровода Кенияк-Кумколь</t>
  </si>
  <si>
    <t xml:space="preserve">Мұнай құбырының күзет жүйесін жобалау, жеткізу және салу бойынша қызметтерді сатып алу </t>
  </si>
  <si>
    <t>Закуп услуг по проектированию, поставке и строительству. Внедрение системы охраны МН. Участок ГНПС Кенкияк - НПС Шалкар.</t>
  </si>
  <si>
    <t>Кеңқияқ-Шалқар телімінде мұнай құбырының техникалық күзет жүйесін жобалау және монтаждау</t>
  </si>
  <si>
    <t>Внедрение технической охранной системы нефтепровода на участке Кенкияк-Шалкар</t>
  </si>
  <si>
    <t>г. Алматы и МН Кенкияк-Кумколь</t>
  </si>
  <si>
    <t>Жобалау, жеткізу және салу бойынша қызметтерді сатып алу. ӘЖ-10кВ қайта құрылымдау. Атасу-Алашанькоу телімі.</t>
  </si>
  <si>
    <t>Закуп услуг по проектированию, поставке и строительству. Реконструкция ВЛ-10 кВ. Участок Атасу-Алашанькоу.</t>
  </si>
  <si>
    <t>Жобалау, жеткізу және салу бойынша қызметтер. ӘЖ-10кВ қайта құрылымдау. Атасу-Алашанькоу телімі.</t>
  </si>
  <si>
    <t>Услуги по проектированию, поставке и строительству. Реконструкция ВЛ-10 кВ. Участок Атасу-Алашанькоу</t>
  </si>
  <si>
    <t xml:space="preserve">Алматы қаласында тұрғын емес жайларды (кеңселік) жалға алу бойынша қызметтерді сатып алу (6 айға) </t>
  </si>
  <si>
    <t>Закуп услуг по аренде нежилых (офисных) помещений в г. Алматы (6 месяцев)</t>
  </si>
  <si>
    <t>Алматы қаласында кеңселік жайларды жалға алу қызметтерін көрсету</t>
  </si>
  <si>
    <t>Оказание услуг аренды офисных  помещений в г. Алматы</t>
  </si>
  <si>
    <t>февраль - июнь</t>
  </si>
  <si>
    <t>Серіктестік мұқтаждары үшін кеңселік жайлар сатып алу</t>
  </si>
  <si>
    <t>Закуп   офисных помещений для нужд Товарищества</t>
  </si>
  <si>
    <t>68.10.11</t>
  </si>
  <si>
    <t>Серіктестік мұқтаждары үшін үшін кеңселік жайлар сатып алу</t>
  </si>
  <si>
    <t>март-апрель</t>
  </si>
  <si>
    <t>Ауыз су сатып алу</t>
  </si>
  <si>
    <t>Закуп питьевой воды</t>
  </si>
  <si>
    <t>36.00.11</t>
  </si>
  <si>
    <t>Құтылардағы ауыз су. Сиымдылығы 20 литр.</t>
  </si>
  <si>
    <t>Питьевая вода в бутылях . Ёмкость 20 литров.</t>
  </si>
  <si>
    <t>бутыль</t>
  </si>
  <si>
    <t>Қызметтік автокөлік үшін көлік жуу қызметтерін сатып алу</t>
  </si>
  <si>
    <t>Закуп услуг автомойки для служебного автотранспорта</t>
  </si>
  <si>
    <t>96.09.1</t>
  </si>
  <si>
    <t>Қызметтік автокөлікті жуу</t>
  </si>
  <si>
    <t>Мойка служебного автотранспорта</t>
  </si>
  <si>
    <t>Наименование закупаемых товаров, работ и услуг (на русском языке)</t>
  </si>
  <si>
    <t>Код по КПВЭД (6 знаков)</t>
  </si>
  <si>
    <t xml:space="preserve">Способ закупок
</t>
  </si>
  <si>
    <t>Краткая характеристика (описание) товаров, работ и услуг (на русском языке)</t>
  </si>
  <si>
    <t>Единица измерения</t>
  </si>
  <si>
    <t>Количество, объем</t>
  </si>
  <si>
    <t xml:space="preserve">Сумма, планируемая для закупки (в тенге без НДС). (С разбивкой по годам при необходимости)
</t>
  </si>
  <si>
    <t>Сумма, планируемая для закупки (в тенге, с НДС). (С разбивкой по годам при необходимости)</t>
  </si>
  <si>
    <t>Планируемые сроки поставки товара, выполнения работ, оказания услуг. (С разбивкой по годам при необходимости)</t>
  </si>
  <si>
    <t xml:space="preserve">Планируемое место поставки товара, выполнения работ, оказания услуг
</t>
  </si>
  <si>
    <t>Целевые показатели по доле казахстанского содержания, %</t>
  </si>
  <si>
    <t xml:space="preserve">Закуп услуг по разработке проектно-сметной документации </t>
  </si>
  <si>
    <t>Закуп услуг по авторскому надзору</t>
  </si>
  <si>
    <t>Закуп услуг на проведение работ по испытанию нефти</t>
  </si>
  <si>
    <t xml:space="preserve">Закуп услуг химической лаборатории по анализу и качеству нефти (Кумколь) - КУУН
</t>
  </si>
  <si>
    <t>Закуп услуг по доставке курьерской почты</t>
  </si>
  <si>
    <t xml:space="preserve">Закуп услуг интернета и телефонной связи магистрального нефтепровода Атасу-Алашанькоу </t>
  </si>
  <si>
    <t>Закуп услуг  по размещению объявлений в средствах массовой информации (по тендерам)</t>
  </si>
  <si>
    <t>Закуп услуг по разработке Карты мониторинга казахстанского содержания и ее техническое сопровождение</t>
  </si>
  <si>
    <t xml:space="preserve">Закуп услуг по размещению, переработке отходов производства, вдоль трубопровода Атасу-Алашанькоу.
</t>
  </si>
  <si>
    <t xml:space="preserve">Закуп уcлуг по размещению производственных отходов на нефтепроводе Атасу-Алашанькоу.  </t>
  </si>
  <si>
    <t>Закуп уcлуг по обеспечению пожарной безопасности на НПС-9.</t>
  </si>
  <si>
    <t>Закуп нотариальных услуг.</t>
  </si>
  <si>
    <t>Закуп Услуг по техническому обслуживанию и текущему ремонту охраны пожарной сигнализации объектов магистрального нефтепровода Атасу-Алашанькоу.</t>
  </si>
  <si>
    <t>Закуп услуг интернета.</t>
  </si>
  <si>
    <t>Закуп услуг хранения архива на магнитнитных и бумажных носителях.</t>
  </si>
  <si>
    <t>Закуп услуг по обеспечению пожарной безопасности на ОАВП Аральск.</t>
  </si>
  <si>
    <t>Закуп услуг по размещению, переработке отходов производства, вдоль трубопровода КенкиякөКумколь.</t>
  </si>
  <si>
    <t>Закуп уcлуг по размещению производственных отходов на нефтепроводе Кенкияк-Кумколь</t>
  </si>
  <si>
    <t>Закуп услуг по эксплуатации и техническому обслуживанию нефтепровода Атасу-Алашанькоу</t>
  </si>
  <si>
    <t xml:space="preserve">Закуп услуг по эксплуатации и техническому обслуживанию нефтепровода Кенкияк-Кумколь </t>
  </si>
  <si>
    <t>Закуп услуг  по вневедомственной охране линейной части и стационарных сооружений нефтепровода  Атасу-Алашанькоу</t>
  </si>
  <si>
    <t>Закуп услуг  по вневедомственной охране линейной части и стационарных сооружений  нефтепровода Кенияк-Кумколь</t>
  </si>
  <si>
    <t>Закуп авиационных услуг по перевозке грузов и пассажиров для нужд нефтепровода Атасу-Алашанькоу</t>
  </si>
  <si>
    <t>Закуп авиационных  услуг по перевозке грузов и пассажиров для нужд нефтепровода  Кенияк-Кумколь</t>
  </si>
  <si>
    <t>Закуп электроэнергии для вдольтрассовых ВЛ-10кВ от 96 км до 180 км нефтепровода  Атасу-Алашанькоу</t>
  </si>
  <si>
    <t>Закуп электроэнергии для вдольтрассовых ВЛ-10кВ от 203 км до 264 км нефтепровода  Атасу-Алашанькоу</t>
  </si>
  <si>
    <t>Закуп электроэнергии для вдольтрассовых ВЛ-10кВ от 292 км до 520 км нефтепровода  Атасу-Алашанькоу</t>
  </si>
  <si>
    <t>Закуп электроэнергии для вдольтрассовых ВЛ-10кВ от 545 км до 657 км нефтепровода  Атасу-Алашанькоу</t>
  </si>
  <si>
    <t>Закуп электроэнергии для вдольтрассовых ВЛ-10кВ от 684 км до 960 км нефтепровода  Атасу-Алашанькоу</t>
  </si>
  <si>
    <t>Закуп электроэнергии для вдольтрассовых ВЛ-10кВ от 684 км до 850 км нефтепровода  Атасу-Алашанькоу</t>
  </si>
  <si>
    <t>Закуп электроэнергии для вдольтрассовых ВЛ-10кВ от 0 до 231 км нефтепровода Кенкияк - Кумколь</t>
  </si>
  <si>
    <t xml:space="preserve">Закуп услуг по эксплуатации и техническому обслуживанию  ВЛ-110кВ 145 км  для  ПС НПС-9 110/10 кВ нефтепровода  Атасу-Алашанькоу  </t>
  </si>
  <si>
    <t>Закуп услуг по эксплуатации и техническому обслуживанию  ВЛ-110кВ 150 км  для  ПС НПС-11 110/10 кВ нефтепровода  Атасу-Алашанькоу</t>
  </si>
  <si>
    <t>Закуп услуг по эксплуатации и техническому обслуживанию  2-х ячеек 110кВ расположенных на подстанции Балхашская для НПС-9 нефтепровода  Атасу-Алашанькоу</t>
  </si>
  <si>
    <t>Закуп услуг по эксплуатации и техническому обслуживанию  2-х ячеек 10кВ на ПС "Акадыр",  2-х ячеек 10кВ на ПС "Акжал" нефтепровода  Атасу-Алашанькоу</t>
  </si>
  <si>
    <t>Закуп услуг по техническому и эксплуатационному обслуживанию 2-х ячеек 110кВ расположенных на подстанции Актогай для НПС-11 нефтепровода  Атасу-Алашанькоу</t>
  </si>
  <si>
    <t xml:space="preserve">Закуп услуг по эксплуатации и техническому обслуживанию  ячеек, распределительных пунктов, преобразовательных подстанций 35/10/6кВ МН Кенкияк - Кумколь.  </t>
  </si>
  <si>
    <t xml:space="preserve">Закуп услуг по эксплуатации и техническому обслуживанию  ВЛ-35/10/6кВ нефтепровода  Кенкияк - Кумколь. </t>
  </si>
  <si>
    <t>Закуп электроэнергии для вдольтрассовых ВЛ-10кВ от 231 до 794 км нефтепровода  Кенкияк - Кумколь.</t>
  </si>
  <si>
    <t xml:space="preserve">Закуп услуг по техническому обслуживанию и текущему ремонту системы измерения количества и показателей качества нефти "Кумколь" </t>
  </si>
  <si>
    <t xml:space="preserve">Закуп услуг по техническому обслуживанию и текущему ремонту системы измерения количества и показателей качества нефти "Кенкияк" </t>
  </si>
  <si>
    <t>Закуп ГСМ для служебного автотранспорта (Аи -92)</t>
  </si>
  <si>
    <t>Зауп услуг по медосвидетельствованию водителей</t>
  </si>
  <si>
    <t xml:space="preserve">Закуп услуг автострахования  ГПО </t>
  </si>
  <si>
    <t>Закуп услуг страхования автотранспорта АВТОКАСКО</t>
  </si>
  <si>
    <t>Закуп услуг по аренде нежилых (офисных) помещений в г. Алматы (12 месяцев)</t>
  </si>
  <si>
    <t>Закуп услуг аренды автостоянки для служебного автотранспорта г. Алматы</t>
  </si>
  <si>
    <t>Закуп услуг сотовой связи</t>
  </si>
  <si>
    <t>Закуп услуг проживания и питания на Кумколе</t>
  </si>
  <si>
    <t xml:space="preserve">Закуп услуг по ремонту и техническому обслуживанию служебного автотранспорта </t>
  </si>
  <si>
    <t xml:space="preserve">Техническое обслуживание и ремонт служебного автотранспорта                </t>
  </si>
  <si>
    <t xml:space="preserve">Проживание и питание сотрудников Товарищества </t>
  </si>
  <si>
    <t>Зона покрытия , территория РК.  Подключение роуминга</t>
  </si>
  <si>
    <t>охраняемая автостоянка</t>
  </si>
  <si>
    <t>В соответстви с законом РК</t>
  </si>
  <si>
    <t>Предостваление услуг на месте дислокации водителей</t>
  </si>
  <si>
    <t xml:space="preserve">Бензин Аи-92, не этилированый  </t>
  </si>
  <si>
    <t xml:space="preserve">Услуги по техническому обслуживанию и текущему ремонту системы измерения количества и показателей качества нефти "Кенкияк" </t>
  </si>
  <si>
    <t>Услуги по техническому обслуживанию и текущему ремонту системы измерения количества и показателей качества нефти "Кумколь"</t>
  </si>
  <si>
    <t>Закупка электроэнергии для вдольтрассовых ВЛ-10кВ от 231 до 794 км нефтепровода Кенкияк - Кумколь.</t>
  </si>
  <si>
    <t xml:space="preserve">Закупка услуг по эксплуатации и техническому обслуживанию  ВЛ-35/10/6кВ нефтепровода Кенкияк - Кумколь. </t>
  </si>
  <si>
    <t>Закупка услуг по Э и ТО  ячеек, распределительных пунктов, преобразовательных подстанций 35/10/6кВ МН Кенкияк - Кумколь.</t>
  </si>
  <si>
    <t>Закупка услуг по техническому и эксплуатационному обслуживанию 2-х ячеек 110кВ расположенных на подстанции Актогай для НПС-11</t>
  </si>
  <si>
    <t xml:space="preserve">Закупка услуг по эксплуатации и техническому обслуживанию  1-й ячейки 10кВ на ПС "Актогай", 4-х ячеек 10кВ на ПС  "Ушарал", "Коктума" и 2-х ячеек 10кВ на ПС "Достык" </t>
  </si>
  <si>
    <t>Закупка услуг по эксплуатации и техническому обслуживанию  2-х ячеек 10кВ на ПС "Акадыр",  2-х ячеек 10кВ на ПС "Акжал"</t>
  </si>
  <si>
    <t>Закупка услуг по эксплуатации и техническому обслуживанию  2-х ячеек 110кВ расположенных на подстанции Балхашская для НПС-9</t>
  </si>
  <si>
    <t>Закупка услуг по эксплуатации и техническому обслуживанию  ВЛ-110кВ 150 км  для  ПС НПС-11 110/10 кВ</t>
  </si>
  <si>
    <t>Закупка услуг по эксплуатации и техническому обслуживанию  ВЛ-110кВ 145 км  для  ПС НПС-9 110/10 кВ</t>
  </si>
  <si>
    <t>Закупка электроэнергии для вдольтрассовых ВЛ-10кВ от 0 до 231 км нефтепровода Кенкияк - Кумколь.</t>
  </si>
  <si>
    <t>Закупка электроэнергии для вдольтрассовых ВЛ-10кВ от 684 км до 850 км нефтепровода Атасу-Алашанькоу</t>
  </si>
  <si>
    <t>Закупка электроэнергии для вдольтрассовых ВЛ-10кВ от 684 км до 960 км нефтепровода  Атасу-Алашанькоу</t>
  </si>
  <si>
    <t>Закупка электроэнергии для вдольтрассовых ВЛ-10кВ от 545 км до 657 км нефтепровода Атасу-Алашанькоу</t>
  </si>
  <si>
    <t>Закупка электроэнергии для вдольтрассовых ВЛ-10кВ от 292 км до 520 км нефтепровода Атасу-Алашанькоу</t>
  </si>
  <si>
    <t>Закупка электроэнергии для вдольтрассовых ВЛ-10кВ от 203 км до 264 км нефтепровода Атасу-Алашанькоу</t>
  </si>
  <si>
    <t>Закупка электроэнергии для вдольтрассовых ВЛ-10кВ от 96 км до 180 км магистрального нефтепровода Атасу-Алашанькоу</t>
  </si>
  <si>
    <t xml:space="preserve">Авиационные услуги по перевозке грузов и пассажиров для нужд нефтепровода Кенияк-Кумколь </t>
  </si>
  <si>
    <t>Авиационные услуги по перевозке грузов и пассажиров для нужд нефтепровода  Атасу-Алашанькоу</t>
  </si>
  <si>
    <t xml:space="preserve">Услуги по вневедомственной охране линейной части и стационарных сооружений  нефтепровода Кенияк-Кумколь </t>
  </si>
  <si>
    <t xml:space="preserve">Услуги по вневедомственной охране линейной части и стационарных сооружений нефтепровода Атасу-Алашанькоу </t>
  </si>
  <si>
    <t xml:space="preserve">Услуги по эксплуатации и техническому обслуживанию нефтепровода Кенкияк-Кумколь                      </t>
  </si>
  <si>
    <t xml:space="preserve">Услуги по эксплуатации и техническому обслуживанию нефтепровода Атасу-Алашанькоу            </t>
  </si>
  <si>
    <t xml:space="preserve">Утилизация производственных отходов со шламонакопителей </t>
  </si>
  <si>
    <t>Утилизация замазученного грунта, вследствии  разлива нефти на нефтепроводе КенкиякөКумколь.</t>
  </si>
  <si>
    <t>Обеспечение пожарной безопасности объектов нефтеповода Кенкияк-Кумколь</t>
  </si>
  <si>
    <t>Утилизация замазученного грунта, вследствии  разлива нефти на нефтепроводе Атасу-Алашанькоу.</t>
  </si>
  <si>
    <t>Обеспечение пожарной безопасности объектов нефтеповода Атасу-Алашанькоу</t>
  </si>
  <si>
    <t>Нотариальное заверение учредительных документов и других документов Товарищества</t>
  </si>
  <si>
    <t>Разработка Карты мониторинга казахстанского содержания и ее техническое сопровождение</t>
  </si>
  <si>
    <t>Публикация объявлений в средствах массовой информации по тендерам</t>
  </si>
  <si>
    <t>Связь и интернет  магистрального нефтепровода Атасу-Алашанькоу</t>
  </si>
  <si>
    <t xml:space="preserve">расходы на техобслуживание пожарной сигнализации Атасу-Алашанькоу </t>
  </si>
  <si>
    <t>Доступ к сети Интернет</t>
  </si>
  <si>
    <t>Хранение архива на магнитнитных и бумажных носителях</t>
  </si>
  <si>
    <t xml:space="preserve">Доставка курьерской почты </t>
  </si>
  <si>
    <t>Услуги химической лаборатории по анализу и качеству нефти (Кумколь) - КУУН</t>
  </si>
  <si>
    <t>проведение испытаний нефти</t>
  </si>
  <si>
    <t>Авторский надзор генерального проектировщика АО "КИНГ" за строительством по проекту Второго этапа второй очереди нефтепровода Казахстан - Китай. НПС - 11.</t>
  </si>
  <si>
    <t>Разработка проектно-сметной документации по проекту строительства "Второй очереди второго этапа строительства нефтепровода Казахстан - Китай. Увеличение производительности до 20 млн. тонн в год.</t>
  </si>
  <si>
    <t>Разработка проектно-сметной документации для строительства вдольтрассового проезда нефтепровода Атасу - Алашанькоу</t>
  </si>
  <si>
    <t>в течении года</t>
  </si>
  <si>
    <t>Республика Казахстан</t>
  </si>
  <si>
    <t>66.12.12</t>
  </si>
  <si>
    <t>Таможенное оформление грузов, запасных частей вышедших из строя материалов и оборудования</t>
  </si>
  <si>
    <t>Услуги таможенного брокера</t>
  </si>
  <si>
    <t>Кедендік брокер қызметтері</t>
  </si>
  <si>
    <t>жүктерді, жарамсыз қосалқы бөлщектерді, материалдарды мен жабдықтарды кедендік рәсімдеу</t>
  </si>
  <si>
    <t>Утверждено</t>
  </si>
  <si>
    <t>решением Правления</t>
  </si>
  <si>
    <t xml:space="preserve">   Протокол №___ от "___" ____________ 2010г.</t>
  </si>
  <si>
    <t xml:space="preserve">Закуп услуг по эксплуатации и техническому обслуживанию  1-й ячейки 10кВ на ПС "Актогай", 4-х ячеек 10кВ на ПС  "Ушарал", "Коктума" и 2-х ячеек 10кВ на ПС "Достык"  нефтепровода  Атасу-Алашанькоу
Service procurement on operation and technical maintenance of 1 cell for 10kW at Aktogay PS 4 cells  for 10 kW at Usharal PS, Koktuma PS and 2 cells  for 10kW at Dostyk PS of Atasu-Alashankou pipeline  </t>
  </si>
  <si>
    <t>Мұнай кұбыры АтасуөАлашанькоу өндірістік қалдықтарды жайғастыру бойынша қызметтерді сатып алу</t>
  </si>
  <si>
    <t>38.12.25</t>
  </si>
  <si>
    <t>Қойыртпақ жинақтауыштардан өндірістік қалдықтарды пайдаға асыру</t>
  </si>
  <si>
    <t>Мұнай кұбыры       Кеңқияқ-Құмкөл өндірістік қалдықтарды жайғастыру бойынша қызметтерді сатып алу</t>
  </si>
  <si>
    <t>Қызметтік автокөліктерді жөндеу және техникалық қызмет көрсету бойынша қызметтерді сатып алу</t>
  </si>
  <si>
    <t>45.20.1</t>
  </si>
  <si>
    <t xml:space="preserve">Қызметтік автокөліктерді жөндеу және техникалық қызмет көрсету </t>
  </si>
  <si>
    <t>Атасу-Алашанькоу мұнай құбырының пайдалану және техникалық қызмет көрсету бойынша қызметтерді сатып алу</t>
  </si>
  <si>
    <t>Атасу-Алашанькоу мұнай құбырының пайдалану және техникалық қызмет көрсету бойынша қызмет</t>
  </si>
  <si>
    <t>Кеңқияқ-Құмкөл мұнай құбырының пайдалану және техникалық қызмет көрсету бойынша қызметтерді сатып алу</t>
  </si>
  <si>
    <t>Кеңқияқ-Құмкөл мұнай құбырының пайдалану және техникалық қызмет көрсету бойынша қызмет</t>
  </si>
  <si>
    <t>"Құмкөл" мұнай сапасының саны мен көрсеткіштерін өлшеу жүй есіне теникалық қызмет уөрсету және ағымдағы жөндеу бойынша қызметтерді сатып алу</t>
  </si>
  <si>
    <t>33.12.19</t>
  </si>
  <si>
    <t>"Құмкөл" мұнай сапасының саны мен көрсеткіштерін өлшеу жүй есіне теникалық қызмет уөрсету және ағымдағы жөндеу бойынша қызметтер</t>
  </si>
  <si>
    <t>"Кенқияқ" мұнай сапасының саны мен көрсеткіштерін өлшеу жүй есіне теникалық қызмет уөрсету және ағымдағы жөндеу бойынша қызметтерді сатып алу</t>
  </si>
  <si>
    <t>"Кенқияқ" мұнай сапасының саны мен көрсеткіштерін өлшеу жүй есіне теникалық қызмет уөрсету және ағымдағы жөндеу бойынша қызметтер</t>
  </si>
  <si>
    <t>№ п/п</t>
  </si>
  <si>
    <t>Наименование закупаемых товаров, работ и услуг (на государственном языке)</t>
  </si>
  <si>
    <t>Краткая характеристика (описание) товаров, работ и услуг (на государственном языке)</t>
  </si>
  <si>
    <t>открытый тендер</t>
  </si>
  <si>
    <t>услуга</t>
  </si>
  <si>
    <t>по ценовым предложениям</t>
  </si>
  <si>
    <t>73.12.11</t>
  </si>
  <si>
    <t>январь-декабрь</t>
  </si>
  <si>
    <t>г. Алматы</t>
  </si>
  <si>
    <t>Жобалау-сметалық құжаттамаларды жасау бойынша қызметтерді сатып алу</t>
  </si>
  <si>
    <t>71.12.17</t>
  </si>
  <si>
    <t>Атасу-Алашанькоу мұнай құбырының жоларна бойымен өту жолын салу үшін жобалау-сметалық құжаттамалар жасау</t>
  </si>
  <si>
    <t>январь - декабрь</t>
  </si>
  <si>
    <t>0-100 %</t>
  </si>
  <si>
    <t>Қазақстан - Қытай мұнай құбыры құрылысының екінші кезеңінің екінші кезегі құрылысы жобасы бойынша жобалау-сметалық құжаттамаларды жасау. Өнімділігін жылына 20 млн. тоннаға дейін арттыру</t>
  </si>
  <si>
    <t>Авторлық қадағалау бойынша қызметтерді сатып алу</t>
  </si>
  <si>
    <t>71.12.11</t>
  </si>
  <si>
    <t>Қазақстан - Қытай мұнай құбыры құрылысының екінші кезеңінің екінші кезегі құрылысы жобасын салу үшін "ҚМГИ" АҚ бас жобалаушының авторлық қадағалауы. МАС-11</t>
  </si>
  <si>
    <t>2010 и 2011 год</t>
  </si>
  <si>
    <t>Алматинская область. Строительная площадка НПС - 11 (вкл. Внешнее электроснабжение)</t>
  </si>
  <si>
    <t>Мұнайды сынау жұмыстарын жүргізу қызметтерді сатып алу</t>
  </si>
  <si>
    <t>26.51.53</t>
  </si>
  <si>
    <t>Мұнайды жұмыстарын жүргізу қызметтері</t>
  </si>
  <si>
    <t>Январь-Декабрь</t>
  </si>
  <si>
    <t>г.Алматы</t>
  </si>
  <si>
    <t>0-100%</t>
  </si>
  <si>
    <t>Мұнайдың сапасын химиялық талдау зертханасының қызметтерін сатып алу</t>
  </si>
  <si>
    <t>Мұнайдың сапасын химиялық талдау зертханасының қызметтері</t>
  </si>
  <si>
    <t xml:space="preserve">ГНПС Кумколь, Кызылординская область. </t>
  </si>
  <si>
    <t>Курьерлік поштамен жеткізу бойынша қызметтерді сатып алу</t>
  </si>
  <si>
    <t>52.10.66</t>
  </si>
  <si>
    <t xml:space="preserve">Курьерлік поштамен жеткізу </t>
  </si>
  <si>
    <t xml:space="preserve">январь-декабрь </t>
  </si>
  <si>
    <t>Мұрағатты магниттік және қағаз тасымалдауыштарда сақтау қызметі</t>
  </si>
  <si>
    <t>52.10.19</t>
  </si>
  <si>
    <t>Мұрағатты магниттік және қағаз тасымалдауыштарда сақтау</t>
  </si>
  <si>
    <t>один источник</t>
  </si>
  <si>
    <t>Интернет қызметтерін сатып алу</t>
  </si>
  <si>
    <t>61.10.43</t>
  </si>
  <si>
    <t>Интернет желісіне кіру</t>
  </si>
  <si>
    <t>0 - 100%</t>
  </si>
  <si>
    <t>Восточно-Казахстанская, Карагандинская, Алматинская области</t>
  </si>
  <si>
    <t>26.30.50</t>
  </si>
  <si>
    <t xml:space="preserve">Атасу-Алашанькоу магистралды мұнай құбырының объектілерінде күзет-өрт сигнализациясына техникалық қызмет көрсету және техникалық жөндеу бойынша қызметтерді сатып алу </t>
  </si>
  <si>
    <t xml:space="preserve">Атасу-Алашанькоу өрт сигнализациясына техникалық қызмет көрсету жұмсалымдары  </t>
  </si>
  <si>
    <t>Атасу-Алашанькоу магистралды мұнай құбырының Интернет және телефондық байланыс бойынша қызметтерді сатып алу</t>
  </si>
  <si>
    <t>Атасу-Алашанькоудағы  интернет және  байланыс</t>
  </si>
  <si>
    <t>Алматинская, Восточно-Казахстанская, Карагандинская области</t>
  </si>
  <si>
    <t>Өрт қауіпсіздігін қамтамасыз ету бойынша қызметтерді сатып алу, МАС-9</t>
  </si>
  <si>
    <t>74.90.20</t>
  </si>
  <si>
    <t>Атасу-Алашанькоу мұнай құбыры объектілерінің өрт қауіпсіздігін қамтамасыз ету</t>
  </si>
  <si>
    <t>Январь</t>
  </si>
  <si>
    <t>Карагандинская область</t>
  </si>
  <si>
    <t>Алматинская область</t>
  </si>
  <si>
    <t>28.92.62</t>
  </si>
  <si>
    <t>Актюбинская, Кызылординская, Карагандинская области</t>
  </si>
  <si>
    <t>Кеңқияқ-Құмкөл мұнай құбыры объектілерінің өрт қауіпсіздігін қамтамасыз ету</t>
  </si>
  <si>
    <t>Кызылординская область</t>
  </si>
  <si>
    <t>Бұқаралық ақпарат құралдарында хабарландырулар орналастыру бойынша қызметтерді сатып алу (тендерлер бойынша)</t>
  </si>
  <si>
    <t>Тендерлер бойынша бұқаралық ақпарат құралдарында хабарландырулар жариялау</t>
  </si>
  <si>
    <t>Қазақстандық мазмұндағы мониторинг картасын әзірлеу және оны техникалық сүйемелдеу бойынша қызметтердi сатып алу</t>
  </si>
  <si>
    <t>62.01.12</t>
  </si>
  <si>
    <t xml:space="preserve">Қазақстандық мазмұндағы мониторинг картасын әзірлеу және оны техникалық сүйемелдеу </t>
  </si>
  <si>
    <t>69.10.16</t>
  </si>
  <si>
    <t>Один источник</t>
  </si>
  <si>
    <t>Серіктестіктің құрылтай құжаттары мен басқа да құжаттарын нотариалдық растау</t>
  </si>
  <si>
    <t>Нотариалдық қызметтердi сатып алу</t>
  </si>
  <si>
    <t xml:space="preserve"> Мұнайдың төгілуіне байланысты туындаған өндіріс қалдықтарын жайғастыру, қайта өңдеусатып алу, Атасу-Алашанькоу құбыры бойымен.</t>
  </si>
  <si>
    <t>Мазутталған топырақты кәдеге асыру бойынша қызметтерді</t>
  </si>
  <si>
    <t>Арал БҚКП өрт қауіпсіздігін қамтамасыз ету бойынша қызметтерді сатып алу.</t>
  </si>
  <si>
    <t xml:space="preserve"> Мұнайдың төгілуіне байланысты туындаған өндіріс қалдықтарын жайғастыру, қайта өңдеусатып алу, Кеңқияқ-Құмкөл құбыры бойымен.</t>
  </si>
  <si>
    <t>Карагандинская, Восточно-Казахстанская и Алматинская области.</t>
  </si>
  <si>
    <t>Актюбинская, Кызылординская и Карагандинская области.</t>
  </si>
  <si>
    <t>Атасу-Алашанькоу мұнай құбырының желілік бөлігі мен стационарлық құрылыстарын ведомстводан тыс күзету бойынша қызметтерді сатып алу</t>
  </si>
  <si>
    <t>80.10.19</t>
  </si>
  <si>
    <t>Атасу-Алашанькоу мұнай құбырының желілік бөлігі мен стационарлық құрылыстарын ведомстводан тыс күзету бойынша қызметтер</t>
  </si>
  <si>
    <t>Кеңқияқ-Құмкөл мұнай құбырының   желілік бөлігі мен стационарлық құрылыстарын ведомстводан тыс күзету бойынша қызметтерді сатып алу</t>
  </si>
  <si>
    <t>Кеңқияқ-Құмкөл мұнай құбырының  желілік бөлігі мен стационарлық құрылыстарын ведомстводан тыс күзету бойынша қызметтер</t>
  </si>
  <si>
    <t>Атасу-Алашанькоу мұнай құбырының   қажеттіліктері үшін жүктер мен жолаушылар тасымалдау бойынша авиациялық қызметтерді сатып алу</t>
  </si>
  <si>
    <t>51.10.20</t>
  </si>
  <si>
    <t>Атасу-Алашанькоу мұнай құбырының қажеттіліктері үшін жүктер мен жолаушылар тасымалдау бойынша авиациялық қызметтер</t>
  </si>
  <si>
    <t>Кеңқияқ-Құмкөл мұнай құбырының   қажеттіліктері үшін жүктер мен жолаушылар тасымалдау бойынша авиациялық қызметтерді сатып алу</t>
  </si>
  <si>
    <t>Кеңқияқ-Құмкөл мұнай құбырының қажеттіліктері үшін жүктер мен жолаушылар тасымалдау бойынша авиациялық қызметтер</t>
  </si>
  <si>
    <t>Атасу-Алашанькоу мұнай құбырының 96 шақырымынан 180 шақырымына дейін жоларна бойылық ӘЖ-10кВ үшін электр қуатын сатып алу</t>
  </si>
  <si>
    <t>35.11.10</t>
  </si>
  <si>
    <t>Атасу-Алашанькоу ММ 96 шақырымынан 180 шақырымына дейін жоларна бойылық ӘЖ-10кВ үшін электр қуатын сатып алу</t>
  </si>
  <si>
    <t>кВт/час</t>
  </si>
  <si>
    <t>АНТИСТЕПЛЕР</t>
  </si>
  <si>
    <t>25.29.33</t>
  </si>
  <si>
    <t>Тоғындарды алып тастау үшін біліктегі қарама қарсы тұрған екі сынадан тұратын металдан жасалған, бастапқы қалпына келтірілетін серіппелі антистеплер</t>
  </si>
  <si>
    <t>Металлический, для удаления скоб.Состоящий из двух противостоящих клинов на оси, на пружине, возвращающая антистеплер в исходное положение</t>
  </si>
  <si>
    <t>штука</t>
  </si>
  <si>
    <t>СТИКЕРЛЕР</t>
  </si>
  <si>
    <t>СТИКЕРЫ</t>
  </si>
  <si>
    <t>17.23.11</t>
  </si>
  <si>
    <t>Жазбаларға арналған желімді болок (бума) 76х76, 5 түсті</t>
  </si>
  <si>
    <t>Для заметок (пачка). Блок клейкий 76х76.             5 -цветный</t>
  </si>
  <si>
    <t>пачка</t>
  </si>
  <si>
    <t>Жазбаларға арналған пластик блоктағы болок (бума) 9*9*5 см, ақ</t>
  </si>
  <si>
    <t xml:space="preserve"> ДЛЯ ЗАМЕТОК (ПАЧ)  Блок в пластиковом боксе, 9*9*5 см, белая.</t>
  </si>
  <si>
    <t>ТЕСКІШ</t>
  </si>
  <si>
    <t>ДЫРОКОЛ</t>
  </si>
  <si>
    <t>25.99.29</t>
  </si>
  <si>
    <t>Метал сызғышы бар алымды кеңсе тескіші, 150 параққа дейін теседі</t>
  </si>
  <si>
    <t xml:space="preserve"> Мощный металлический офисный дырокол с металлической линейкой, пробивает до 150 листов.</t>
  </si>
  <si>
    <t xml:space="preserve">Алымы 40 парақ, тесетін саңылауының саны екеу, негізі болат, реттегіш сызғышы бар </t>
  </si>
  <si>
    <t>Мощность- 40 листов,кол-во пробиваемых отверстий-2,база стальная, имеется линейка-фиксатор точного выравнивания .</t>
  </si>
  <si>
    <t xml:space="preserve">ДЫРОКОЛ </t>
  </si>
  <si>
    <t>Тесу қалыңдығы 20 параққа дейін, 2 тесігі бар, тесетін саңылаудың диаметрі 6-7 мм, корпусы метал, қара түсті</t>
  </si>
  <si>
    <t>20 ЛИСТ Толщина прокола: до 20 листов, количество проколов  2, диаметр пробиваемого отверстия 6-7 мм, корпус металлический, цвет черный.</t>
  </si>
  <si>
    <t>ҚЫСҚЫШ</t>
  </si>
  <si>
    <t xml:space="preserve">ЗАЖИМ </t>
  </si>
  <si>
    <t>25.99.23</t>
  </si>
  <si>
    <t>қағаздарға арналған 19 мм кішкене, 70 парақтық, метал</t>
  </si>
  <si>
    <t>для бумаг малый 19 мм  На 70 листов металлический .</t>
  </si>
  <si>
    <t>қағаздарға арналған үлкен 32 мм, 200 парақтық. Қағаздарға арналған қара түсті қысқыштар 32 мм (1 қорапта 12 дана)</t>
  </si>
  <si>
    <t xml:space="preserve">для бумаг большой 32 мм На 200л Зажимы для бумаги черного цвета  32мм (12шт в 1пач) </t>
  </si>
  <si>
    <t>қағаздарға арналған үлкен 41 мм, қағаздарға арналған қара түсті қысқыштар 41 мм (1 қорапта 12 дана)</t>
  </si>
  <si>
    <t>для бумаг большой 41мм Зажимы для бумаги черного цвета  41мм (12шт в 1пач)</t>
  </si>
  <si>
    <t>ҚАРЫНДАШ</t>
  </si>
  <si>
    <t xml:space="preserve">КАРАНДАШ </t>
  </si>
  <si>
    <t>32.99.15</t>
  </si>
  <si>
    <t>Резиналы қарапайым</t>
  </si>
  <si>
    <t>ПРОСТОЙ С РЕЗИНКОЙ  ТМ, с резинкой</t>
  </si>
  <si>
    <t>Автоматты, корпусы болат</t>
  </si>
  <si>
    <t>Автоматический карандаш.  Стальной корпус</t>
  </si>
  <si>
    <t>ГРИФЕЛДЕР</t>
  </si>
  <si>
    <t>ГРИФЕЛИ</t>
  </si>
  <si>
    <t>22.29.25</t>
  </si>
  <si>
    <t>Автоматты қарындаштарға арналған. НВ 0,5х60 мм. Қорабы пластик</t>
  </si>
  <si>
    <t>Для автоматических карандашей. НВ 0,5х60 мм. Пластиковый футляр.</t>
  </si>
  <si>
    <t>ЖЕЛІМ</t>
  </si>
  <si>
    <t xml:space="preserve">КЛЕЙ </t>
  </si>
  <si>
    <t>20.52.10</t>
  </si>
  <si>
    <t>Орнатылған жаққышы бар сұйық желім, көлемі 50 мл.</t>
  </si>
  <si>
    <t xml:space="preserve">Жидкий клей со встроенной кисточкой, объем 50мл. . </t>
  </si>
  <si>
    <t xml:space="preserve">Жылжымалы, пластмаса түтіктегі қарындаш, қорапта 12 дана - 20 гр. </t>
  </si>
  <si>
    <t xml:space="preserve"> КАРАНДАШ в упк -12штук 20гр. Выдвижной,пластмассовый тюбик.</t>
  </si>
  <si>
    <t>ӨШІІРГІШ</t>
  </si>
  <si>
    <t xml:space="preserve">ЛАСТИК </t>
  </si>
  <si>
    <t>32.99.59</t>
  </si>
  <si>
    <t>Табиғи каучуктен жасалған, үгітілмейді, із қалдырмайды, көлемі 52х19, 5х8 мм</t>
  </si>
  <si>
    <t xml:space="preserve">Из натурального каучука, не крошится, не оставляет следов, размер 52х19 ,5х8мм. . </t>
  </si>
  <si>
    <t>СЫЗҒЫШ</t>
  </si>
  <si>
    <t xml:space="preserve">ЛИНЕЙКА </t>
  </si>
  <si>
    <t>26.51.33</t>
  </si>
  <si>
    <t>Қатты, мөлдір пластиктен жасалған енді сызғыш, ұзындығы - 30 см, ұстағышы бар</t>
  </si>
  <si>
    <t>Пластиковая  30 СМ. Широкая линейка изготовлена из твердого прозрачного тонированного пластика., длина – 30 cм, с держателем.</t>
  </si>
  <si>
    <t>Мөлдір пластик. Ұзындығы 20 см</t>
  </si>
  <si>
    <t>Прозрачный пластик. Длина 20см.</t>
  </si>
  <si>
    <t>МАРКЕР</t>
  </si>
  <si>
    <t xml:space="preserve">МАРКЕР </t>
  </si>
  <si>
    <t>32.99.12</t>
  </si>
  <si>
    <t>Полиэтилен орамдағы 3 түсті, 5,5 мм, құрғақ сүртіледі</t>
  </si>
  <si>
    <t xml:space="preserve"> Д/ДОСКИ 3-х цветный,5,5мм, в полителеновой упаковке, сухостираемый</t>
  </si>
  <si>
    <t>упаковка</t>
  </si>
  <si>
    <t>МАСТИКА</t>
  </si>
  <si>
    <t xml:space="preserve">МАСТИКА </t>
  </si>
  <si>
    <t>32.99.16</t>
  </si>
  <si>
    <t>Көк түсті, мөрге арналған</t>
  </si>
  <si>
    <t>ДЛЯ ПЕЧАТИ синего цвета</t>
  </si>
  <si>
    <t>МАРКЕРЛЕР ЖИЫНТЫҒЫ</t>
  </si>
  <si>
    <t>НАБОР МАРКЕРОВ</t>
  </si>
  <si>
    <t>3 маркерден тұратын, әр алуан түсті мәтіндік маркер</t>
  </si>
  <si>
    <t xml:space="preserve"> Текстмаркер,  набор из 3-х маркеров. Цвета в ассортименте.</t>
  </si>
  <si>
    <t>ПЫШАҚ</t>
  </si>
  <si>
    <t xml:space="preserve">НОЖ </t>
  </si>
  <si>
    <t>25.71.11</t>
  </si>
  <si>
    <t>Кеңсе пышағы, пышақты өткір жүзі жоғары қоспадағы болаттан жаалған, жан-жағы пластикпен жабылған, жүзін бір қолмен блокқа қоюға болатын қондырғысы бар. Кескіші бар жылжымалы қысқышы өтпейтін бөлігін қауіпсіз сындыруға арналған</t>
  </si>
  <si>
    <t>Нож канцелярский, острое лезвие ножи из высоколегированной стали закрыто со всех сторон пластиковыми щитками, защитное устройство для блокировки лезвия одной рукой. Подвижный зажим с прорезью для безопасного обламывания затупившейся части…</t>
  </si>
  <si>
    <t>ҚАЙШЫЛАР</t>
  </si>
  <si>
    <t>НОЖНИЦЫ</t>
  </si>
  <si>
    <t>Пластмасса тұтқалы, ұзындығы 22 см</t>
  </si>
  <si>
    <t xml:space="preserve">  С пластмассовыми ручками длина 22см. . </t>
  </si>
  <si>
    <t>МҰҚАБА</t>
  </si>
  <si>
    <t xml:space="preserve">ОБЛОЖКА </t>
  </si>
  <si>
    <t>22.29.29</t>
  </si>
  <si>
    <t>Түптеуге арналған мөлдір пластик+қатырма қағазды текстура, 10 мм, А4, қалыңдығы 200 мкн, орамада 100 парақ</t>
  </si>
  <si>
    <t>ПЛАСТИКОВАЯ ДЛЯ ПЕРЕПЛЕТА 10ММ   А4, толщ.200 мкн, позрачный пластик+картон-текстура. В упаковке 100 листов.</t>
  </si>
  <si>
    <t>17.29.10</t>
  </si>
  <si>
    <t xml:space="preserve">Форматы А4, альбомдық, түсі көк, А4 қатыырма қағазды  </t>
  </si>
  <si>
    <t xml:space="preserve"> Формат А4, альбомный, цвет синий КАРТОННАЯ А4</t>
  </si>
  <si>
    <t>А4 қатырма қағазды, ақ түсті</t>
  </si>
  <si>
    <t>КАРТОННАЯ А4 Картонная А4, белая .</t>
  </si>
  <si>
    <t>ОРГАНАЙЗЕР</t>
  </si>
  <si>
    <t xml:space="preserve">ОРГАНАЙЗЕР </t>
  </si>
  <si>
    <t>32.99.14</t>
  </si>
  <si>
    <t>Үстелге қоятын кеңселік, қара түсті айналмалы, қаламсаптар жиынтығы, кеңсе пышағы, қайшылар, кеңселік қыстырғыштар, шегелер, антистеплер, степлер, степлер тоғындары, скотч, өшіргіш, жануыш</t>
  </si>
  <si>
    <t>НАСТОЛЬНЫЙ КАНЦЕЛЯРСКИЙ Цвет черный крутящийся, набор простых карандашей, набор ручек,нож канцелярский,ножницы, скрепки канц. гвозди антистеплер, степлер,скобы к степлеру скотч, ластик,точилка.</t>
  </si>
  <si>
    <t>ПАПКА</t>
  </si>
  <si>
    <t>Жапсырма шегелі молдір пластик, А4 форматты, қалыңдығы 0,18 мм</t>
  </si>
  <si>
    <t xml:space="preserve"> С КНОПКОЙ ПРОЗРАЧНАЯ  Формат А4, пластик толщиной 0,18мм . . </t>
  </si>
  <si>
    <t xml:space="preserve">ПАПКА </t>
  </si>
  <si>
    <t>А4 форматтағы құжаттарған арналған металдан жасалған қысқыш механизмі мен қалтасы бар папка, Түйреу сиымдылығы 1-100 парақ</t>
  </si>
  <si>
    <t xml:space="preserve">С ЗАЖИМОМ  Папка с металлическим прижимным механизмом и внутренним карманом для документов формата А4.Емкость скрепления - 1-100 листов. . </t>
  </si>
  <si>
    <t>0,18 мм қалыңдықтан кем емес түсті полипропиленнен тұратын, резиналы, А4</t>
  </si>
  <si>
    <t>С РЕЗИНКОЙ    А4, из цветного полипропилена толщ. не менее 0,18мм.</t>
  </si>
  <si>
    <t>Түбіршегінде жапсырмасы мен ауыспалы белгісі бар тығыз пластик, 40 Ф, А4 форматты</t>
  </si>
  <si>
    <t xml:space="preserve">С 40 Ф  Плотный пластик с вкладышами и сменным ярлычком на корешке.Формат А-4. </t>
  </si>
  <si>
    <t>Түбіршегінде жапсырмасы мен ауыспалы белгісі бар тығыз пластик  20 Ф, А4 форматты</t>
  </si>
  <si>
    <t>Плотный пластик с вкладышами и сменным ярлычком на корешке.Формат А-4,на 20 файлов.</t>
  </si>
  <si>
    <t>ПАПКА-ТІРКЕУШІ</t>
  </si>
  <si>
    <t>ПАПКА -РЕГИСТРАТОР</t>
  </si>
  <si>
    <t>17.21.15</t>
  </si>
  <si>
    <t>А4 форматтағы жиналмалы папка, ПВХ түссіз қағазбен қапталған, жиегі метал, алмалы-салмалы тұтқалы қысқыш механизм. Ені 8 см, көгі 50 %, қарасы 50 %</t>
  </si>
  <si>
    <t xml:space="preserve">Разборная папка формата А4, ламинированная ПВХ. С металлическим кантом, съемным рычажно-прижимным механизмом. Ширина  8 см, синих 50%, черных 50% </t>
  </si>
  <si>
    <t>А4 форматтағы жиналмалы папка, ПВХ түссіз қағазбен қапталған, жиегі метал, алмалы-салмалы тұтқалы қысқыш механизм. Ені 5 см, көгі 50 %, қарасы 50 %</t>
  </si>
  <si>
    <t xml:space="preserve">Разборная папка формата А4, ламинированная ПВХ. С металлическим кантом, съемным рычажно-прижимным механизмом. Ширина  5 см, синих 50%, черных 50% </t>
  </si>
  <si>
    <t>ПАПКА ПОДВЕСНАЯ</t>
  </si>
  <si>
    <t>V тәріздес, қатырма қағазды, пластик табуляторлары бар аспалы папка. Бүйірлерінде  мата шектеушілер, ілмекті метал ұстағыштары бар, А4 форматты, әр алуан түсті</t>
  </si>
  <si>
    <t>Папка подвесная, V-образная, картонная, с пластиковым табулятором. Боковые полотнянные ограничители. Металические держатели с крючком. Формат А4. Цвета в ассортименте.</t>
  </si>
  <si>
    <t xml:space="preserve">Бүйірлік қысқышы бар пластик папка </t>
  </si>
  <si>
    <t>Папка пластиковая с боковым зажимом (скрепкошина)</t>
  </si>
  <si>
    <t>4 сақиналы папка, Ені 50 мм</t>
  </si>
  <si>
    <t>Папка на 4-х кольцах. Ширина 50 мм.</t>
  </si>
  <si>
    <t>ТҮПТЕУГЕ АРНАЛҒАН СЕРІППЕ</t>
  </si>
  <si>
    <t>ПРУЖИНА  ДЛЯ ПЕРЕПЛЕТА</t>
  </si>
  <si>
    <t>Диаметрі 10 мм, түсі қара пластик</t>
  </si>
  <si>
    <t>10ММ    Диам10 мм, цв. черный пластик .</t>
  </si>
  <si>
    <t>Диаметрі 16 мм, түсі қара пластик</t>
  </si>
  <si>
    <t>16ММ  Диам16 мм, цв. черный пластик . .</t>
  </si>
  <si>
    <t>Диаметрі 25 мм, түсі қара пластик</t>
  </si>
  <si>
    <t xml:space="preserve">25ММ Диам 25 мм, цв. черный пластик . </t>
  </si>
  <si>
    <t>ҚАЛАМСАП</t>
  </si>
  <si>
    <t>РУЧКА</t>
  </si>
  <si>
    <t>Шарлы, мөлдір пластик корпусты, саусақтар үшін жұмсақ гельді ендірме. Жазатын ұшының диаметрі - 0,8 мм</t>
  </si>
  <si>
    <t xml:space="preserve"> ШАРИКОВАЯ  Прозрачный пластиковый корпус, мягкая гелевая вставка для пальцев. Диаметр пишущего наконечника -0,8мм.</t>
  </si>
  <si>
    <t>РОЛЕРЛІ ҚАЛАМСАП</t>
  </si>
  <si>
    <t>РУЧКА  РОЛЕРНАЯ</t>
  </si>
  <si>
    <t>Құйылған пластик корпусы, тотықпайтын болаттан жасалған қақапақшасы бар</t>
  </si>
  <si>
    <t>Литой пластиковый корпус и колпачок с контрастной отделкой из нержавеющей стали.</t>
  </si>
  <si>
    <t>ӨЗЕКШЕ</t>
  </si>
  <si>
    <t>СТЕРЖЕНЬ</t>
  </si>
  <si>
    <t>Ролерлі қаламсапқа арналған өзекше, көк түсті</t>
  </si>
  <si>
    <t>Стержень к ролерной ручке, цвет синий.</t>
  </si>
  <si>
    <t xml:space="preserve">РУЧКА </t>
  </si>
  <si>
    <t>Гельді автоматты қаламсап, өзегі - көк, қызыл, қара түсті</t>
  </si>
  <si>
    <t xml:space="preserve">Ручка гелевая автоматическая - стержень синего, красного, черного цвета.  </t>
  </si>
  <si>
    <t>ТОҒЫН</t>
  </si>
  <si>
    <t>СКОБА</t>
  </si>
  <si>
    <t>Өткір ұштары бар үстел үстілік степлерлерге арналған мырышпен қапталған тоғындар № 10</t>
  </si>
  <si>
    <t xml:space="preserve"> Оцинкованные скобы для настольных степлеров с заостренными концами №10.</t>
  </si>
  <si>
    <t xml:space="preserve">СКОБА </t>
  </si>
  <si>
    <t>112 парақтық аса қуатты степлерге тоғындар (№ 23/15)</t>
  </si>
  <si>
    <t>К СТЕПЛЕРУ Скоба к супермощному степлеру на 112 листов      ( № 23/15)</t>
  </si>
  <si>
    <t xml:space="preserve">СКОБЫ </t>
  </si>
  <si>
    <t>№(24/6)  қорапта 1000 тоғын</t>
  </si>
  <si>
    <t>№(24/6)  1000скоб в пачке</t>
  </si>
  <si>
    <t>ҚҰЖАТ ТІГІЛЕТІН ПАПКА</t>
  </si>
  <si>
    <t xml:space="preserve">СКОРОСШИВАТЕЛЬ </t>
  </si>
  <si>
    <t>17.23.13</t>
  </si>
  <si>
    <t>Серіппелі А4 құжат тіккіші бар пластк папка</t>
  </si>
  <si>
    <t>ПЛАСТИКОВЫЙ Пластиковый с пружинным скоросшивателем А4.</t>
  </si>
  <si>
    <t>СКОТЧ</t>
  </si>
  <si>
    <t>Енді, мөлдір скотч, өлшемі 48 ммх50м, қалыңдығы (40 мкм), төзімді</t>
  </si>
  <si>
    <t>Скотч широкий,прозрачный, размер 48 ммX50м, толщина  (40 мкм) с повышенной прочностью на разрыв.</t>
  </si>
  <si>
    <t xml:space="preserve">Ені 3 см кем емес 2 жақты </t>
  </si>
  <si>
    <t>2-х сторонний ширина не менее 3 см.</t>
  </si>
  <si>
    <t>Өлшемі 19 ммх33 мм, енсіз</t>
  </si>
  <si>
    <t xml:space="preserve"> Размер 19мм х 33м узкий </t>
  </si>
  <si>
    <t>ТҮЙРЕУІШТЕР</t>
  </si>
  <si>
    <t xml:space="preserve">СКРЕПКИ </t>
  </si>
  <si>
    <t>Ұзындығы 28 мм, метал, никелденген</t>
  </si>
  <si>
    <t xml:space="preserve">  Длина 28 мм, металлические, никелированные. </t>
  </si>
  <si>
    <t>Ұзындығы 51 мм, метал, никелденген</t>
  </si>
  <si>
    <t xml:space="preserve">  Длина 51 мм, металлические, никелированные. </t>
  </si>
  <si>
    <t>Ұзындығы 28 мм, метал,алтын жалатылған</t>
  </si>
  <si>
    <t>Длина 28 мм. Металлические, позолоченные.</t>
  </si>
  <si>
    <t>ТҮЙРЕУІШ САЛҒЫШ</t>
  </si>
  <si>
    <t>СКРЕПОЧНИЦА</t>
  </si>
  <si>
    <t>Түйреуіш салуға арналған магнит тұғырық</t>
  </si>
  <si>
    <t>Подставка для скрепок магнитная</t>
  </si>
  <si>
    <t>СТЕПЛЕР</t>
  </si>
  <si>
    <t>Тігетін механизмі болаттан жаалған, тұтас металдан жасалған үстел үстілік степлер, табаны резина, тоғын сиымдылығы 24/6 - 100 дана, 100 бетке дейін тігеді, тереңдігі 56 мм, қара түсті</t>
  </si>
  <si>
    <t>Полностью металлический настольный степлер со стальным механизмом сшивки. , резиновая вставка на подошве, вместимость скоб 24/6 - 100 шт., сшивает до 100 листов. , глубина сшивки 56 мм. , цвет черный.</t>
  </si>
  <si>
    <t>Тігетін механизмі болаттан жаалған, тұтас металдан жасалған үстел үстілік степлер, табаны резина, тоғын сиымдылығы 24/6 - 100 дана, 25 бетке дейін тігеді, қара түсті</t>
  </si>
  <si>
    <t>Полностью металлический настольный степлер со стальным механизмом сшивки. , резиновая вставка на подошве, вместимость скоб 24/6 - 100 шт., сшивает до 25 листов, цвет черный.</t>
  </si>
  <si>
    <t xml:space="preserve">СТЕПЛЕР </t>
  </si>
  <si>
    <t>қара түсті, пластик корпусты, 15 бетке арналған, № 10</t>
  </si>
  <si>
    <t>черного цвета, в пластиковом корпусе, на 15 листов №10</t>
  </si>
  <si>
    <t>ФАЙЛ</t>
  </si>
  <si>
    <t xml:space="preserve">ФАЙЛ </t>
  </si>
  <si>
    <t>Жоғары сапалы пластиктан жасалған, тік форматты, Құжат үстінгі тар жағынан алынып-салынады, орамада 100 дана</t>
  </si>
  <si>
    <t>Из высококачественного пластика. Вертикальный формат. Доступ к документу через верхнюю узкую сторону.Перфорация по длинному краю.В упаковке 100 шт.</t>
  </si>
  <si>
    <t>КОРРЕКТОР</t>
  </si>
  <si>
    <t>Көлемі 20 мл, тез кебетін, түзетуші сұйықтық</t>
  </si>
  <si>
    <t xml:space="preserve"> Объем 20 мл.Быстровысыхающая корректирующая жидкость для любых исправлений.</t>
  </si>
  <si>
    <t>СҰЙЫЛТҚЫШ</t>
  </si>
  <si>
    <t>РАЗБАВИТЕЛЬ</t>
  </si>
  <si>
    <t>корректорға арналған сұйылтқыш, көлемі 20 мл</t>
  </si>
  <si>
    <t>Разбавитель для корректора. Объем 20 мл.</t>
  </si>
  <si>
    <t>ТҮЗЕТКІШ ҚАЛАМСАП</t>
  </si>
  <si>
    <t>КОРРЕКТИРУЮЩАЯ РУЧКА</t>
  </si>
  <si>
    <t>Көлемі 8 мл, ұсақ мәтінді түзетуге арналған</t>
  </si>
  <si>
    <t>Объем 8 мл. для исправления мелкого текста.</t>
  </si>
  <si>
    <t>ШТРИХ-ТАСПА</t>
  </si>
  <si>
    <t>ШТРИХ-ЛЕНТА</t>
  </si>
  <si>
    <t xml:space="preserve">Түзетуші роллер, таспа ұзындығы 10 метр, ені - 5 мм. уламайды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</si>
</sst>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_ ;[Red]\-0.00\ "/>
    <numFmt numFmtId="186" formatCode="0.00;[Red]0.00"/>
    <numFmt numFmtId="187" formatCode="#.##0"/>
    <numFmt numFmtId="188" formatCode="[$-FC19]d\ mmmm\ yyyy\ \г\."/>
    <numFmt numFmtId="189" formatCode="#.##0.00"/>
    <numFmt numFmtId="190" formatCode="dd/mm/yy;@"/>
    <numFmt numFmtId="191" formatCode="#"/>
    <numFmt numFmtId="192" formatCode="#.#"/>
    <numFmt numFmtId="193" formatCode="#,##0.00_р_."/>
    <numFmt numFmtId="194" formatCode="#,##0.00;[Red]#,##0.00"/>
    <numFmt numFmtId="195" formatCode="#,##0;[Red]#,##0"/>
  </numFmts>
  <fonts count="30">
    <font>
      <sz val="10"/>
      <name val="Arial"/>
      <family val="0"/>
    </font>
    <font>
      <sz val="10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2"/>
      <name val="Arial"/>
      <family val="0"/>
    </font>
    <font>
      <sz val="10"/>
      <name val="Arial Cyr"/>
      <family val="0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4" fontId="24" fillId="24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4" fontId="26" fillId="24" borderId="10" xfId="54" applyNumberFormat="1" applyFont="1" applyFill="1" applyBorder="1" applyAlignment="1">
      <alignment horizontal="center" vertical="center" wrapText="1"/>
      <protection/>
    </xf>
    <xf numFmtId="9" fontId="24" fillId="24" borderId="10" xfId="0" applyNumberFormat="1" applyFont="1" applyFill="1" applyBorder="1" applyAlignment="1">
      <alignment horizontal="center" vertical="center" wrapText="1"/>
    </xf>
    <xf numFmtId="0" fontId="24" fillId="24" borderId="10" xfId="58" applyFont="1" applyFill="1" applyBorder="1" applyAlignment="1">
      <alignment horizontal="center" vertical="center" wrapText="1"/>
      <protection/>
    </xf>
    <xf numFmtId="4" fontId="24" fillId="24" borderId="10" xfId="57" applyNumberFormat="1" applyFont="1" applyFill="1" applyBorder="1" applyAlignment="1">
      <alignment horizontal="center" vertical="center" wrapText="1"/>
      <protection/>
    </xf>
    <xf numFmtId="0" fontId="24" fillId="24" borderId="10" xfId="57" applyFont="1" applyFill="1" applyBorder="1" applyAlignment="1">
      <alignment horizontal="center" vertical="center" wrapText="1"/>
      <protection/>
    </xf>
    <xf numFmtId="4" fontId="24" fillId="24" borderId="10" xfId="0" applyNumberFormat="1" applyFont="1" applyFill="1" applyBorder="1" applyAlignment="1">
      <alignment horizontal="center" vertical="center" wrapText="1"/>
    </xf>
    <xf numFmtId="9" fontId="24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4" fontId="26" fillId="0" borderId="10" xfId="54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/>
    </xf>
    <xf numFmtId="0" fontId="0" fillId="24" borderId="0" xfId="0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7" fillId="24" borderId="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4" fontId="26" fillId="0" borderId="10" xfId="54" applyNumberFormat="1" applyFont="1" applyFill="1" applyBorder="1" applyAlignment="1">
      <alignment horizontal="center" vertical="center" wrapText="1"/>
      <protection/>
    </xf>
    <xf numFmtId="0" fontId="24" fillId="0" borderId="10" xfId="55" applyFont="1" applyFill="1" applyBorder="1" applyAlignment="1">
      <alignment horizontal="center" vertical="center" wrapText="1"/>
      <protection/>
    </xf>
    <xf numFmtId="4" fontId="24" fillId="0" borderId="10" xfId="33" applyNumberFormat="1" applyFont="1" applyFill="1" applyBorder="1" applyAlignment="1">
      <alignment horizontal="center" vertical="center" wrapText="1"/>
      <protection/>
    </xf>
    <xf numFmtId="0" fontId="24" fillId="0" borderId="10" xfId="33" applyFont="1" applyFill="1" applyBorder="1" applyAlignment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9" fontId="24" fillId="0" borderId="10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/>
    </xf>
    <xf numFmtId="3" fontId="26" fillId="0" borderId="10" xfId="55" applyNumberFormat="1" applyFont="1" applyFill="1" applyBorder="1" applyAlignment="1">
      <alignment horizontal="center" vertical="center" wrapText="1"/>
      <protection/>
    </xf>
    <xf numFmtId="193" fontId="26" fillId="0" borderId="10" xfId="55" applyNumberFormat="1" applyFont="1" applyFill="1" applyBorder="1" applyAlignment="1">
      <alignment horizontal="center" vertical="center" wrapText="1"/>
      <protection/>
    </xf>
    <xf numFmtId="4" fontId="26" fillId="0" borderId="10" xfId="55" applyNumberFormat="1" applyFont="1" applyFill="1" applyBorder="1" applyAlignment="1">
      <alignment horizontal="center" vertical="center" wrapText="1"/>
      <protection/>
    </xf>
    <xf numFmtId="9" fontId="26" fillId="0" borderId="10" xfId="33" applyNumberFormat="1" applyFont="1" applyFill="1" applyBorder="1" applyAlignment="1">
      <alignment horizontal="center" vertical="center" wrapText="1"/>
      <protection/>
    </xf>
    <xf numFmtId="3" fontId="24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55" applyFont="1" applyFill="1" applyBorder="1" applyAlignment="1">
      <alignment horizontal="center" vertical="center" wrapText="1"/>
      <protection/>
    </xf>
    <xf numFmtId="190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33" applyFont="1" applyBorder="1" applyAlignment="1">
      <alignment horizontal="center" vertical="center" wrapText="1"/>
      <protection/>
    </xf>
    <xf numFmtId="0" fontId="26" fillId="0" borderId="10" xfId="58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19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33" applyNumberFormat="1" applyFont="1" applyBorder="1" applyAlignment="1">
      <alignment horizontal="center" vertical="center" wrapText="1"/>
      <protection/>
    </xf>
    <xf numFmtId="0" fontId="24" fillId="0" borderId="10" xfId="59" applyNumberFormat="1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center" vertical="center" wrapText="1"/>
    </xf>
    <xf numFmtId="187" fontId="24" fillId="0" borderId="10" xfId="0" applyNumberFormat="1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0" borderId="10" xfId="56" applyNumberFormat="1" applyFont="1" applyFill="1" applyBorder="1" applyAlignment="1">
      <alignment horizontal="center" vertical="center" wrapText="1"/>
      <protection/>
    </xf>
    <xf numFmtId="14" fontId="2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horizontal="center" vertical="center" wrapText="1"/>
    </xf>
    <xf numFmtId="9" fontId="24" fillId="0" borderId="10" xfId="0" applyNumberFormat="1" applyFont="1" applyBorder="1" applyAlignment="1">
      <alignment horizontal="center" vertical="center" wrapText="1"/>
    </xf>
    <xf numFmtId="4" fontId="24" fillId="24" borderId="10" xfId="67" applyNumberFormat="1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andard_BA-09-BA-LI-0141-R00_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АСУТП и связи_Бюджетная заявка на 2010" xfId="54"/>
    <cellStyle name="Обычный_ДополнГП-2006" xfId="55"/>
    <cellStyle name="Обычный_Заявка по АНУ 2005г" xfId="56"/>
    <cellStyle name="Обычный_Книга1" xfId="57"/>
    <cellStyle name="Обычный_Лист1" xfId="58"/>
    <cellStyle name="Обычный_На перевод то что НА места (3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kt.kz/&#1041;&#1102;&#1076;&#1078;&#1077;&#1090;%202011%20&#1075;&#1086;&#1076;\&#1056;&#1072;&#1089;&#1096;&#1080;&#1092;&#1088;&#1086;&#1074;&#1082;&#1080;%20&#1087;&#1088;&#1086;&#1080;&#1079;&#1074;&#1086;&#1076;&#1089;&#1090;&#1074;&#1077;&#1085;&#1085;&#1072;&#1103;%20&#1089;&#1077;&#1073;&#1077;&#1089;&#1090;&#1086;&#1080;&#1084;&#1086;&#1089;&#1090;&#1100;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kt.kz/&#1041;&#1102;&#1076;&#1078;&#1077;&#1090;%202011%20&#1075;&#1086;&#1076;\&#1056;&#1072;&#1089;&#1095;&#1077;&#1090;&#1099;%20&#1050;&#1042;&#1051;%202011%20&#1092;&#1086;&#1088;&#1084;&#1072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kt.kz/&#1041;&#1102;&#1076;&#1078;&#1077;&#1090;%202011%20&#1075;&#1086;&#1076;\&#1050;&#1083;&#1072;&#1089;&#1089;&#1080;&#1092;&#1080;&#1082;&#1072;&#1090;&#1086;&#1088;%20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"/>
      <sheetName val="макропаказатели"/>
      <sheetName val="Объемы КТО"/>
      <sheetName val="объемы"/>
      <sheetName val="Свод ТР ТО ПН работы"/>
      <sheetName val="расш ТО и Э пожарной сигнализац"/>
      <sheetName val="Расш УУН"/>
      <sheetName val="расш Э и ТО нефтепровода"/>
      <sheetName val="расш орг техника"/>
      <sheetName val="Расш ТО ЛЭПиЯчеекКК"/>
      <sheetName val="ТО ЛЭПиЯчеекАА"/>
      <sheetName val="Расш Пусконаладочные работы"/>
      <sheetName val="расш СПТС"/>
      <sheetName val="Расш То ТР котельной"/>
      <sheetName val="АВР"/>
      <sheetName val="Свод энергия"/>
      <sheetName val="Свод технологические расходы"/>
      <sheetName val="Расш технологические расх"/>
      <sheetName val="Свод охрана окр среды "/>
      <sheetName val="расш охр окр ср"/>
      <sheetName val="Вневедом. и пожарная охрана"/>
      <sheetName val="расш вн охр"/>
      <sheetName val="расш пож охр"/>
      <sheetName val="Свод Авиауслуги"/>
      <sheetName val="Расш Авиауслуги"/>
      <sheetName val="Свод Диагностические работы"/>
      <sheetName val="расш диагностика"/>
      <sheetName val="Свод НИОКР НТД"/>
      <sheetName val="Расш НИОКР НТД"/>
      <sheetName val="Расш спутник связь"/>
      <sheetName val="Свод текущий ремонт"/>
      <sheetName val="Расш тек ремонт"/>
      <sheetName val="расш ТО ТР дорог"/>
    </sheetNames>
    <sheetDataSet>
      <sheetData sheetId="26">
        <row r="53">
          <cell r="E53">
            <v>415777050</v>
          </cell>
        </row>
      </sheetData>
      <sheetData sheetId="32">
        <row r="5">
          <cell r="D5">
            <v>39127960.91070169</v>
          </cell>
        </row>
        <row r="7">
          <cell r="D7">
            <v>170902763.47586986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проекта НПС11"/>
      <sheetName val="Расчеты ПИР"/>
      <sheetName val="КВЛ в новые проекты"/>
      <sheetName val="КВЛ для текущего уровня произв"/>
      <sheetName val="КВЛ адм характера"/>
      <sheetName val="Тех консультант"/>
      <sheetName val="Поставка ИБП "/>
      <sheetName val="Основные средства"/>
      <sheetName val="Таможенный брокер"/>
      <sheetName val="Смета ВЛ "/>
      <sheetName val="Смета 2 эт 2 очер"/>
      <sheetName val="Смета по УУН Алашанькоу"/>
      <sheetName val="Тех инспекция "/>
      <sheetName val="Тех инспекция КВЛ новые проекты"/>
      <sheetName val="Расчтеты по охранной системе"/>
      <sheetName val="ОС (для офиса)"/>
      <sheetName val="Аварийный запас"/>
      <sheetName val="НПС9 раб колеса"/>
      <sheetName val="Пожарные автомомбили"/>
      <sheetName val="Смета КУУН Достык"/>
      <sheetName val="Смета дороги"/>
      <sheetName val="Офис Алашанькоу КВЛ"/>
      <sheetName val="смета ПИР 2 эт 2 очер"/>
      <sheetName val="хазоп инж"/>
      <sheetName val="Отвод земли НПС11"/>
      <sheetName val="смета дороги ПСД"/>
      <sheetName val="смета авт надзор"/>
      <sheetName val="Смета по ремонту дорог"/>
      <sheetName val="Распределение ГУП"/>
      <sheetName val="утв. бюджет проекта НПС11"/>
    </sheetNames>
    <sheetDataSet>
      <sheetData sheetId="16">
        <row r="271">
          <cell r="C271">
            <v>7500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лсф (КОНСОЛ)"/>
      <sheetName val="ДДклсф (КОНСОЛ)"/>
      <sheetName val="клсф (KCP)"/>
      <sheetName val="ДДклсф (КСР)"/>
      <sheetName val="клсф (свод)"/>
      <sheetName val="ДДклсф (свод)"/>
      <sheetName val="клсф (ККТ)"/>
      <sheetName val="ДДклсф (ККТ)"/>
      <sheetName val="клсф (КК)"/>
      <sheetName val="ДДклсф (КК)"/>
      <sheetName val="клсф (офис)"/>
      <sheetName val="ДДклсф (офис)"/>
    </sheetNames>
    <sheetDataSet>
      <sheetData sheetId="6">
        <row r="70">
          <cell r="L70">
            <v>2056502.0036066761</v>
          </cell>
        </row>
      </sheetData>
      <sheetData sheetId="8">
        <row r="80">
          <cell r="L80">
            <v>951.2117346938776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"/>
  <sheetViews>
    <sheetView zoomScalePageLayoutView="0" workbookViewId="0" topLeftCell="C1">
      <selection activeCell="J34" sqref="J34"/>
    </sheetView>
  </sheetViews>
  <sheetFormatPr defaultColWidth="9.140625" defaultRowHeight="12.75"/>
  <cols>
    <col min="1" max="1" width="4.28125" style="0" customWidth="1"/>
    <col min="2" max="2" width="36.421875" style="0" customWidth="1"/>
    <col min="3" max="3" width="26.57421875" style="0" customWidth="1"/>
    <col min="4" max="4" width="13.00390625" style="0" customWidth="1"/>
    <col min="5" max="5" width="13.7109375" style="0" customWidth="1"/>
    <col min="6" max="6" width="21.421875" style="0" customWidth="1"/>
    <col min="7" max="7" width="20.8515625" style="0" customWidth="1"/>
    <col min="8" max="8" width="9.421875" style="0" customWidth="1"/>
    <col min="9" max="9" width="10.8515625" style="0" customWidth="1"/>
    <col min="10" max="10" width="15.421875" style="0" customWidth="1"/>
    <col min="11" max="11" width="14.57421875" style="0" customWidth="1"/>
    <col min="12" max="12" width="15.140625" style="0" customWidth="1"/>
    <col min="13" max="13" width="13.00390625" style="0" customWidth="1"/>
  </cols>
  <sheetData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</sheetData>
  <sheetProtection/>
  <printOptions/>
  <pageMargins left="0.75" right="0.75" top="1" bottom="1" header="0.5" footer="0.5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76"/>
  <sheetViews>
    <sheetView tabSelected="1" view="pageBreakPreview" zoomScale="75" zoomScaleNormal="70" zoomScaleSheetLayoutView="75" zoomScalePageLayoutView="60" workbookViewId="0" topLeftCell="A169">
      <selection activeCell="E176" sqref="E176"/>
    </sheetView>
  </sheetViews>
  <sheetFormatPr defaultColWidth="9.140625" defaultRowHeight="12.75"/>
  <cols>
    <col min="1" max="1" width="4.421875" style="8" customWidth="1"/>
    <col min="2" max="2" width="34.28125" style="0" customWidth="1"/>
    <col min="3" max="3" width="28.57421875" style="0" customWidth="1"/>
    <col min="4" max="4" width="12.57421875" style="0" customWidth="1"/>
    <col min="5" max="5" width="15.57421875" style="0" customWidth="1"/>
    <col min="6" max="6" width="22.57421875" style="0" customWidth="1"/>
    <col min="7" max="7" width="28.421875" style="0" customWidth="1"/>
    <col min="8" max="8" width="14.8515625" style="0" customWidth="1"/>
    <col min="9" max="9" width="11.00390625" style="0" customWidth="1"/>
    <col min="10" max="10" width="18.00390625" style="0" customWidth="1"/>
    <col min="11" max="11" width="17.57421875" style="0" customWidth="1"/>
    <col min="12" max="12" width="18.140625" style="0" customWidth="1"/>
    <col min="13" max="13" width="17.00390625" style="0" customWidth="1"/>
    <col min="14" max="14" width="20.28125" style="0" customWidth="1"/>
    <col min="15" max="16384" width="9.140625" style="6" customWidth="1"/>
  </cols>
  <sheetData>
    <row r="2" spans="11:13" ht="19.5" customHeight="1">
      <c r="K2" s="63" t="s">
        <v>420</v>
      </c>
      <c r="L2" s="63"/>
      <c r="M2" s="63"/>
    </row>
    <row r="3" spans="11:13" ht="18" customHeight="1">
      <c r="K3" s="63" t="s">
        <v>421</v>
      </c>
      <c r="L3" s="63"/>
      <c r="M3" s="63"/>
    </row>
    <row r="4" spans="2:14" ht="65.25" customHeight="1">
      <c r="B4" s="2"/>
      <c r="C4" s="3"/>
      <c r="D4" s="3"/>
      <c r="E4" s="4"/>
      <c r="F4" s="4"/>
      <c r="G4" s="4"/>
      <c r="H4" s="4"/>
      <c r="I4" s="4"/>
      <c r="J4" s="4"/>
      <c r="K4" s="61" t="s">
        <v>422</v>
      </c>
      <c r="L4" s="62"/>
      <c r="M4" s="62"/>
      <c r="N4" s="4"/>
    </row>
    <row r="5" spans="2:14" ht="15.75">
      <c r="B5" s="2"/>
      <c r="C5" s="4"/>
      <c r="D5" s="4"/>
      <c r="E5" s="4"/>
      <c r="F5" s="4"/>
      <c r="G5" s="4"/>
      <c r="H5" s="4"/>
      <c r="I5" s="4"/>
      <c r="J5" s="4"/>
      <c r="K5" s="4"/>
      <c r="L5" s="5"/>
      <c r="M5" s="4"/>
      <c r="N5" s="4"/>
    </row>
    <row r="6" spans="2:14" ht="42" customHeight="1">
      <c r="B6" s="22"/>
      <c r="C6" s="4"/>
      <c r="D6" s="59" t="s">
        <v>221</v>
      </c>
      <c r="E6" s="59"/>
      <c r="F6" s="59"/>
      <c r="G6" s="59"/>
      <c r="H6" s="59"/>
      <c r="I6" s="59"/>
      <c r="J6" s="59"/>
      <c r="K6" s="60"/>
      <c r="L6" s="22"/>
      <c r="M6" s="22"/>
      <c r="N6" s="4"/>
    </row>
    <row r="7" spans="2:14" ht="15.75">
      <c r="B7" s="4"/>
      <c r="C7" s="4"/>
      <c r="D7" s="4"/>
      <c r="E7" s="2"/>
      <c r="F7" s="2"/>
      <c r="G7" s="2"/>
      <c r="H7" s="2"/>
      <c r="I7" s="2"/>
      <c r="J7" s="2"/>
      <c r="K7" s="2"/>
      <c r="L7" s="4"/>
      <c r="M7" s="4"/>
      <c r="N7" s="4"/>
    </row>
    <row r="8" spans="1:15" ht="278.25" customHeight="1">
      <c r="A8" s="11" t="s">
        <v>440</v>
      </c>
      <c r="B8" s="11" t="s">
        <v>441</v>
      </c>
      <c r="C8" s="11" t="s">
        <v>303</v>
      </c>
      <c r="D8" s="11" t="s">
        <v>304</v>
      </c>
      <c r="E8" s="11" t="s">
        <v>305</v>
      </c>
      <c r="F8" s="11" t="s">
        <v>442</v>
      </c>
      <c r="G8" s="11" t="s">
        <v>306</v>
      </c>
      <c r="H8" s="11" t="s">
        <v>307</v>
      </c>
      <c r="I8" s="11" t="s">
        <v>308</v>
      </c>
      <c r="J8" s="11" t="s">
        <v>309</v>
      </c>
      <c r="K8" s="11" t="s">
        <v>310</v>
      </c>
      <c r="L8" s="11" t="s">
        <v>311</v>
      </c>
      <c r="M8" s="11" t="s">
        <v>312</v>
      </c>
      <c r="N8" s="11" t="s">
        <v>313</v>
      </c>
      <c r="O8" s="7"/>
    </row>
    <row r="9" spans="1:15" ht="14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7"/>
    </row>
    <row r="10" spans="1:14" ht="169.5" customHeight="1">
      <c r="A10" s="12">
        <v>1</v>
      </c>
      <c r="B10" s="12" t="s">
        <v>449</v>
      </c>
      <c r="C10" s="12" t="s">
        <v>314</v>
      </c>
      <c r="D10" s="12" t="s">
        <v>450</v>
      </c>
      <c r="E10" s="12" t="s">
        <v>443</v>
      </c>
      <c r="F10" s="12" t="s">
        <v>451</v>
      </c>
      <c r="G10" s="12" t="s">
        <v>412</v>
      </c>
      <c r="H10" s="12" t="s">
        <v>207</v>
      </c>
      <c r="I10" s="12">
        <v>1</v>
      </c>
      <c r="J10" s="21">
        <v>311248500</v>
      </c>
      <c r="K10" s="13">
        <f>J10*1.12</f>
        <v>348598320.00000006</v>
      </c>
      <c r="L10" s="12" t="s">
        <v>452</v>
      </c>
      <c r="M10" s="12" t="s">
        <v>448</v>
      </c>
      <c r="N10" s="12" t="s">
        <v>453</v>
      </c>
    </row>
    <row r="11" spans="1:14" ht="270" customHeight="1">
      <c r="A11" s="12">
        <v>2</v>
      </c>
      <c r="B11" s="12" t="s">
        <v>449</v>
      </c>
      <c r="C11" s="12" t="s">
        <v>314</v>
      </c>
      <c r="D11" s="12" t="s">
        <v>450</v>
      </c>
      <c r="E11" s="12" t="s">
        <v>443</v>
      </c>
      <c r="F11" s="12" t="s">
        <v>454</v>
      </c>
      <c r="G11" s="12" t="s">
        <v>411</v>
      </c>
      <c r="H11" s="12" t="s">
        <v>207</v>
      </c>
      <c r="I11" s="12">
        <v>1</v>
      </c>
      <c r="J11" s="13">
        <v>1279442640</v>
      </c>
      <c r="K11" s="13">
        <f>J11*1.12</f>
        <v>1432975756.8000002</v>
      </c>
      <c r="L11" s="12" t="s">
        <v>452</v>
      </c>
      <c r="M11" s="12" t="s">
        <v>448</v>
      </c>
      <c r="N11" s="12" t="s">
        <v>453</v>
      </c>
    </row>
    <row r="12" spans="1:14" ht="228.75" customHeight="1">
      <c r="A12" s="12">
        <v>3</v>
      </c>
      <c r="B12" s="12" t="s">
        <v>455</v>
      </c>
      <c r="C12" s="12" t="s">
        <v>315</v>
      </c>
      <c r="D12" s="12" t="s">
        <v>456</v>
      </c>
      <c r="E12" s="12" t="s">
        <v>476</v>
      </c>
      <c r="F12" s="12" t="s">
        <v>457</v>
      </c>
      <c r="G12" s="12" t="s">
        <v>410</v>
      </c>
      <c r="H12" s="12" t="s">
        <v>444</v>
      </c>
      <c r="I12" s="12">
        <v>1</v>
      </c>
      <c r="J12" s="13">
        <f>K12/1.12</f>
        <v>7540714.285714285</v>
      </c>
      <c r="K12" s="13">
        <v>8445600</v>
      </c>
      <c r="L12" s="12" t="s">
        <v>458</v>
      </c>
      <c r="M12" s="12" t="s">
        <v>459</v>
      </c>
      <c r="N12" s="14">
        <v>1</v>
      </c>
    </row>
    <row r="13" spans="1:14" ht="61.5" customHeight="1">
      <c r="A13" s="12">
        <v>4</v>
      </c>
      <c r="B13" s="12" t="s">
        <v>460</v>
      </c>
      <c r="C13" s="12" t="s">
        <v>316</v>
      </c>
      <c r="D13" s="12" t="s">
        <v>461</v>
      </c>
      <c r="E13" s="12" t="s">
        <v>445</v>
      </c>
      <c r="F13" s="12" t="s">
        <v>462</v>
      </c>
      <c r="G13" s="12" t="s">
        <v>409</v>
      </c>
      <c r="H13" s="12" t="s">
        <v>444</v>
      </c>
      <c r="I13" s="12">
        <v>1</v>
      </c>
      <c r="J13" s="13">
        <f>K13/1.12</f>
        <v>535714.2857142857</v>
      </c>
      <c r="K13" s="13">
        <v>600000</v>
      </c>
      <c r="L13" s="12" t="s">
        <v>463</v>
      </c>
      <c r="M13" s="12" t="s">
        <v>464</v>
      </c>
      <c r="N13" s="12" t="s">
        <v>465</v>
      </c>
    </row>
    <row r="14" spans="1:14" ht="125.25" customHeight="1">
      <c r="A14" s="12">
        <v>5</v>
      </c>
      <c r="B14" s="12" t="s">
        <v>466</v>
      </c>
      <c r="C14" s="12" t="s">
        <v>317</v>
      </c>
      <c r="D14" s="12" t="s">
        <v>461</v>
      </c>
      <c r="E14" s="12" t="s">
        <v>443</v>
      </c>
      <c r="F14" s="12" t="s">
        <v>467</v>
      </c>
      <c r="G14" s="12" t="s">
        <v>408</v>
      </c>
      <c r="H14" s="12" t="s">
        <v>444</v>
      </c>
      <c r="I14" s="12">
        <v>1</v>
      </c>
      <c r="J14" s="13">
        <f>K14/1.12</f>
        <v>13530621.428571427</v>
      </c>
      <c r="K14" s="13">
        <v>15154296</v>
      </c>
      <c r="L14" s="12" t="s">
        <v>463</v>
      </c>
      <c r="M14" s="12" t="s">
        <v>468</v>
      </c>
      <c r="N14" s="12" t="s">
        <v>465</v>
      </c>
    </row>
    <row r="15" spans="1:14" ht="57.75" customHeight="1">
      <c r="A15" s="12">
        <v>6</v>
      </c>
      <c r="B15" s="12" t="s">
        <v>469</v>
      </c>
      <c r="C15" s="12" t="s">
        <v>318</v>
      </c>
      <c r="D15" s="12" t="s">
        <v>470</v>
      </c>
      <c r="E15" s="12" t="s">
        <v>445</v>
      </c>
      <c r="F15" s="12" t="s">
        <v>471</v>
      </c>
      <c r="G15" s="12" t="s">
        <v>407</v>
      </c>
      <c r="H15" s="12" t="s">
        <v>444</v>
      </c>
      <c r="I15" s="12">
        <v>1</v>
      </c>
      <c r="J15" s="13">
        <v>3199950</v>
      </c>
      <c r="K15" s="13">
        <f aca="true" t="shared" si="0" ref="K15:K20">J15*1.12</f>
        <v>3583944.0000000005</v>
      </c>
      <c r="L15" s="12" t="s">
        <v>472</v>
      </c>
      <c r="M15" s="12" t="s">
        <v>464</v>
      </c>
      <c r="N15" s="12" t="s">
        <v>453</v>
      </c>
    </row>
    <row r="16" spans="1:14" ht="91.5" customHeight="1">
      <c r="A16" s="12">
        <v>7</v>
      </c>
      <c r="B16" s="12" t="s">
        <v>473</v>
      </c>
      <c r="C16" s="12" t="s">
        <v>328</v>
      </c>
      <c r="D16" s="12" t="s">
        <v>474</v>
      </c>
      <c r="E16" s="12" t="s">
        <v>443</v>
      </c>
      <c r="F16" s="12" t="s">
        <v>475</v>
      </c>
      <c r="G16" s="12" t="s">
        <v>406</v>
      </c>
      <c r="H16" s="12" t="s">
        <v>444</v>
      </c>
      <c r="I16" s="12">
        <v>1</v>
      </c>
      <c r="J16" s="13">
        <v>8613214</v>
      </c>
      <c r="K16" s="13">
        <f t="shared" si="0"/>
        <v>9646799.680000002</v>
      </c>
      <c r="L16" s="12" t="s">
        <v>472</v>
      </c>
      <c r="M16" s="12" t="s">
        <v>464</v>
      </c>
      <c r="N16" s="12" t="s">
        <v>453</v>
      </c>
    </row>
    <row r="17" spans="1:14" ht="37.5" customHeight="1">
      <c r="A17" s="12">
        <v>8</v>
      </c>
      <c r="B17" s="12" t="s">
        <v>477</v>
      </c>
      <c r="C17" s="12" t="s">
        <v>327</v>
      </c>
      <c r="D17" s="12" t="s">
        <v>478</v>
      </c>
      <c r="E17" s="12" t="s">
        <v>476</v>
      </c>
      <c r="F17" s="12" t="s">
        <v>479</v>
      </c>
      <c r="G17" s="12" t="s">
        <v>405</v>
      </c>
      <c r="H17" s="12" t="s">
        <v>444</v>
      </c>
      <c r="I17" s="12">
        <v>1</v>
      </c>
      <c r="J17" s="13">
        <v>4523304</v>
      </c>
      <c r="K17" s="13">
        <f t="shared" si="0"/>
        <v>5066100.48</v>
      </c>
      <c r="L17" s="12" t="s">
        <v>452</v>
      </c>
      <c r="M17" s="12" t="s">
        <v>448</v>
      </c>
      <c r="N17" s="14" t="s">
        <v>480</v>
      </c>
    </row>
    <row r="18" spans="1:14" ht="179.25" customHeight="1">
      <c r="A18" s="12">
        <v>9</v>
      </c>
      <c r="B18" s="12" t="s">
        <v>483</v>
      </c>
      <c r="C18" s="12" t="s">
        <v>326</v>
      </c>
      <c r="D18" s="12" t="s">
        <v>482</v>
      </c>
      <c r="E18" s="12" t="s">
        <v>443</v>
      </c>
      <c r="F18" s="12" t="s">
        <v>484</v>
      </c>
      <c r="G18" s="12" t="s">
        <v>404</v>
      </c>
      <c r="H18" s="12" t="s">
        <v>444</v>
      </c>
      <c r="I18" s="12">
        <v>1</v>
      </c>
      <c r="J18" s="13">
        <v>27995360</v>
      </c>
      <c r="K18" s="13">
        <f t="shared" si="0"/>
        <v>31354803.200000003</v>
      </c>
      <c r="L18" s="12" t="s">
        <v>452</v>
      </c>
      <c r="M18" s="12" t="s">
        <v>481</v>
      </c>
      <c r="N18" s="14" t="s">
        <v>480</v>
      </c>
    </row>
    <row r="19" spans="1:14" ht="145.5" customHeight="1">
      <c r="A19" s="12">
        <v>10</v>
      </c>
      <c r="B19" s="12" t="s">
        <v>485</v>
      </c>
      <c r="C19" s="12" t="s">
        <v>319</v>
      </c>
      <c r="D19" s="12" t="s">
        <v>478</v>
      </c>
      <c r="E19" s="12" t="s">
        <v>476</v>
      </c>
      <c r="F19" s="12" t="s">
        <v>486</v>
      </c>
      <c r="G19" s="12" t="s">
        <v>403</v>
      </c>
      <c r="H19" s="12" t="s">
        <v>444</v>
      </c>
      <c r="I19" s="12">
        <v>1</v>
      </c>
      <c r="J19" s="13">
        <v>7206921</v>
      </c>
      <c r="K19" s="13">
        <f t="shared" si="0"/>
        <v>8071751.5200000005</v>
      </c>
      <c r="L19" s="12" t="s">
        <v>452</v>
      </c>
      <c r="M19" s="12" t="s">
        <v>481</v>
      </c>
      <c r="N19" s="14" t="s">
        <v>480</v>
      </c>
    </row>
    <row r="20" spans="1:14" ht="112.5" customHeight="1">
      <c r="A20" s="12">
        <v>11</v>
      </c>
      <c r="B20" s="12" t="s">
        <v>498</v>
      </c>
      <c r="C20" s="12" t="s">
        <v>320</v>
      </c>
      <c r="D20" s="12" t="s">
        <v>446</v>
      </c>
      <c r="E20" s="12" t="s">
        <v>445</v>
      </c>
      <c r="F20" s="12" t="s">
        <v>499</v>
      </c>
      <c r="G20" s="12" t="s">
        <v>402</v>
      </c>
      <c r="H20" s="15" t="s">
        <v>444</v>
      </c>
      <c r="I20" s="12">
        <v>1</v>
      </c>
      <c r="J20" s="16">
        <v>2234409.8</v>
      </c>
      <c r="K20" s="16">
        <f t="shared" si="0"/>
        <v>2502538.9760000003</v>
      </c>
      <c r="L20" s="17" t="s">
        <v>447</v>
      </c>
      <c r="M20" s="12" t="s">
        <v>464</v>
      </c>
      <c r="N20" s="14">
        <v>1</v>
      </c>
    </row>
    <row r="21" spans="1:14" ht="152.25" customHeight="1">
      <c r="A21" s="12">
        <v>12</v>
      </c>
      <c r="B21" s="12" t="s">
        <v>500</v>
      </c>
      <c r="C21" s="12" t="s">
        <v>321</v>
      </c>
      <c r="D21" s="12" t="s">
        <v>501</v>
      </c>
      <c r="E21" s="12" t="s">
        <v>476</v>
      </c>
      <c r="F21" s="12" t="s">
        <v>502</v>
      </c>
      <c r="G21" s="12" t="s">
        <v>401</v>
      </c>
      <c r="H21" s="15" t="s">
        <v>444</v>
      </c>
      <c r="I21" s="12">
        <v>1</v>
      </c>
      <c r="J21" s="16">
        <f>K21/1.12</f>
        <v>1071428.5714285714</v>
      </c>
      <c r="K21" s="16">
        <v>1200000</v>
      </c>
      <c r="L21" s="17" t="s">
        <v>447</v>
      </c>
      <c r="M21" s="12" t="s">
        <v>464</v>
      </c>
      <c r="N21" s="14">
        <v>1</v>
      </c>
    </row>
    <row r="22" spans="1:14" ht="126.75" customHeight="1">
      <c r="A22" s="12">
        <v>13</v>
      </c>
      <c r="B22" s="12" t="s">
        <v>506</v>
      </c>
      <c r="C22" s="12" t="s">
        <v>325</v>
      </c>
      <c r="D22" s="12" t="s">
        <v>503</v>
      </c>
      <c r="E22" s="12" t="s">
        <v>504</v>
      </c>
      <c r="F22" s="12" t="s">
        <v>505</v>
      </c>
      <c r="G22" s="12" t="s">
        <v>400</v>
      </c>
      <c r="H22" s="12" t="s">
        <v>444</v>
      </c>
      <c r="I22" s="12">
        <v>1</v>
      </c>
      <c r="J22" s="18">
        <v>1014233</v>
      </c>
      <c r="K22" s="18">
        <v>1014233</v>
      </c>
      <c r="L22" s="12" t="s">
        <v>447</v>
      </c>
      <c r="M22" s="12" t="s">
        <v>448</v>
      </c>
      <c r="N22" s="14">
        <v>1</v>
      </c>
    </row>
    <row r="23" spans="1:14" ht="109.5" customHeight="1">
      <c r="A23" s="12">
        <v>14</v>
      </c>
      <c r="B23" s="12" t="s">
        <v>488</v>
      </c>
      <c r="C23" s="12" t="s">
        <v>324</v>
      </c>
      <c r="D23" s="12" t="s">
        <v>489</v>
      </c>
      <c r="E23" s="12" t="s">
        <v>476</v>
      </c>
      <c r="F23" s="12" t="s">
        <v>490</v>
      </c>
      <c r="G23" s="12" t="s">
        <v>399</v>
      </c>
      <c r="H23" s="12" t="s">
        <v>444</v>
      </c>
      <c r="I23" s="12">
        <v>1</v>
      </c>
      <c r="J23" s="18">
        <v>27842184.91</v>
      </c>
      <c r="K23" s="18">
        <v>31183247.16</v>
      </c>
      <c r="L23" s="12" t="s">
        <v>491</v>
      </c>
      <c r="M23" s="9" t="s">
        <v>492</v>
      </c>
      <c r="N23" s="14">
        <v>1</v>
      </c>
    </row>
    <row r="24" spans="1:14" ht="123" customHeight="1">
      <c r="A24" s="9">
        <v>15</v>
      </c>
      <c r="B24" s="12" t="s">
        <v>424</v>
      </c>
      <c r="C24" s="9" t="s">
        <v>323</v>
      </c>
      <c r="D24" s="12" t="s">
        <v>425</v>
      </c>
      <c r="E24" s="12" t="s">
        <v>445</v>
      </c>
      <c r="F24" s="12" t="s">
        <v>426</v>
      </c>
      <c r="G24" s="12" t="s">
        <v>395</v>
      </c>
      <c r="H24" s="9" t="s">
        <v>444</v>
      </c>
      <c r="I24" s="9">
        <v>1</v>
      </c>
      <c r="J24" s="10">
        <v>2821000</v>
      </c>
      <c r="K24" s="10">
        <v>3159520</v>
      </c>
      <c r="L24" s="9" t="s">
        <v>491</v>
      </c>
      <c r="M24" s="9" t="s">
        <v>487</v>
      </c>
      <c r="N24" s="19">
        <v>1</v>
      </c>
    </row>
    <row r="25" spans="1:14" ht="129.75" customHeight="1">
      <c r="A25" s="12">
        <v>16</v>
      </c>
      <c r="B25" s="12" t="s">
        <v>507</v>
      </c>
      <c r="C25" s="12" t="s">
        <v>322</v>
      </c>
      <c r="D25" s="12" t="s">
        <v>494</v>
      </c>
      <c r="E25" s="12" t="s">
        <v>443</v>
      </c>
      <c r="F25" s="12" t="s">
        <v>508</v>
      </c>
      <c r="G25" s="12" t="s">
        <v>398</v>
      </c>
      <c r="H25" s="12" t="s">
        <v>444</v>
      </c>
      <c r="I25" s="12">
        <v>1</v>
      </c>
      <c r="J25" s="18">
        <v>20000000</v>
      </c>
      <c r="K25" s="18">
        <v>22400000</v>
      </c>
      <c r="L25" s="12" t="s">
        <v>491</v>
      </c>
      <c r="M25" s="9" t="s">
        <v>487</v>
      </c>
      <c r="N25" s="14">
        <v>1</v>
      </c>
    </row>
    <row r="26" spans="1:14" ht="105" customHeight="1">
      <c r="A26" s="12">
        <v>17</v>
      </c>
      <c r="B26" s="12" t="s">
        <v>509</v>
      </c>
      <c r="C26" s="12" t="s">
        <v>329</v>
      </c>
      <c r="D26" s="12" t="s">
        <v>489</v>
      </c>
      <c r="E26" s="12" t="s">
        <v>476</v>
      </c>
      <c r="F26" s="12" t="s">
        <v>496</v>
      </c>
      <c r="G26" s="12" t="s">
        <v>397</v>
      </c>
      <c r="H26" s="12" t="s">
        <v>444</v>
      </c>
      <c r="I26" s="12">
        <v>1</v>
      </c>
      <c r="J26" s="18">
        <v>27842184.91</v>
      </c>
      <c r="K26" s="18">
        <v>31183247.16</v>
      </c>
      <c r="L26" s="12" t="s">
        <v>491</v>
      </c>
      <c r="M26" s="9" t="s">
        <v>497</v>
      </c>
      <c r="N26" s="14">
        <v>1</v>
      </c>
    </row>
    <row r="27" spans="1:14" ht="135.75" customHeight="1">
      <c r="A27" s="12">
        <v>18</v>
      </c>
      <c r="B27" s="12" t="s">
        <v>510</v>
      </c>
      <c r="C27" s="12" t="s">
        <v>330</v>
      </c>
      <c r="D27" s="12" t="s">
        <v>494</v>
      </c>
      <c r="E27" s="12" t="s">
        <v>443</v>
      </c>
      <c r="F27" s="12" t="s">
        <v>508</v>
      </c>
      <c r="G27" s="12" t="s">
        <v>396</v>
      </c>
      <c r="H27" s="12" t="s">
        <v>444</v>
      </c>
      <c r="I27" s="12">
        <v>1</v>
      </c>
      <c r="J27" s="18">
        <v>150000000</v>
      </c>
      <c r="K27" s="18">
        <v>168000000</v>
      </c>
      <c r="L27" s="18" t="s">
        <v>463</v>
      </c>
      <c r="M27" s="9" t="s">
        <v>495</v>
      </c>
      <c r="N27" s="14">
        <v>1</v>
      </c>
    </row>
    <row r="28" spans="1:14" ht="177.75" customHeight="1">
      <c r="A28" s="9">
        <v>19</v>
      </c>
      <c r="B28" s="12" t="s">
        <v>427</v>
      </c>
      <c r="C28" s="9" t="s">
        <v>331</v>
      </c>
      <c r="D28" s="12" t="s">
        <v>425</v>
      </c>
      <c r="E28" s="12" t="s">
        <v>445</v>
      </c>
      <c r="F28" s="12" t="s">
        <v>426</v>
      </c>
      <c r="G28" s="12" t="s">
        <v>395</v>
      </c>
      <c r="H28" s="9" t="s">
        <v>444</v>
      </c>
      <c r="I28" s="9">
        <v>1</v>
      </c>
      <c r="J28" s="10">
        <v>2821000</v>
      </c>
      <c r="K28" s="10">
        <v>3159520</v>
      </c>
      <c r="L28" s="9" t="s">
        <v>491</v>
      </c>
      <c r="M28" s="9" t="s">
        <v>512</v>
      </c>
      <c r="N28" s="19">
        <v>1</v>
      </c>
    </row>
    <row r="29" spans="1:14" s="20" customFormat="1" ht="90">
      <c r="A29" s="9">
        <v>20</v>
      </c>
      <c r="B29" s="9" t="s">
        <v>431</v>
      </c>
      <c r="C29" s="9" t="s">
        <v>332</v>
      </c>
      <c r="D29" s="9" t="s">
        <v>489</v>
      </c>
      <c r="E29" s="9" t="s">
        <v>443</v>
      </c>
      <c r="F29" s="9" t="s">
        <v>432</v>
      </c>
      <c r="G29" s="9" t="s">
        <v>394</v>
      </c>
      <c r="H29" s="9" t="s">
        <v>444</v>
      </c>
      <c r="I29" s="9">
        <v>1</v>
      </c>
      <c r="J29" s="64">
        <v>1694054350</v>
      </c>
      <c r="K29" s="64">
        <f>J29*1.12</f>
        <v>1897340872.0000002</v>
      </c>
      <c r="L29" s="10" t="s">
        <v>463</v>
      </c>
      <c r="M29" s="9" t="s">
        <v>511</v>
      </c>
      <c r="N29" s="19">
        <v>1</v>
      </c>
    </row>
    <row r="30" spans="1:14" s="20" customFormat="1" ht="90">
      <c r="A30" s="9">
        <v>21</v>
      </c>
      <c r="B30" s="9" t="s">
        <v>433</v>
      </c>
      <c r="C30" s="9" t="s">
        <v>333</v>
      </c>
      <c r="D30" s="9" t="s">
        <v>489</v>
      </c>
      <c r="E30" s="9" t="s">
        <v>443</v>
      </c>
      <c r="F30" s="9" t="s">
        <v>434</v>
      </c>
      <c r="G30" s="9" t="s">
        <v>393</v>
      </c>
      <c r="H30" s="9" t="s">
        <v>444</v>
      </c>
      <c r="I30" s="9">
        <v>1</v>
      </c>
      <c r="J30" s="64">
        <v>1411467460</v>
      </c>
      <c r="K30" s="64">
        <f>J30*1.12</f>
        <v>1580843555.2</v>
      </c>
      <c r="L30" s="10" t="s">
        <v>463</v>
      </c>
      <c r="M30" s="9" t="s">
        <v>512</v>
      </c>
      <c r="N30" s="19">
        <v>1</v>
      </c>
    </row>
    <row r="31" spans="1:14" ht="120">
      <c r="A31" s="9">
        <v>22</v>
      </c>
      <c r="B31" s="12" t="s">
        <v>513</v>
      </c>
      <c r="C31" s="12" t="s">
        <v>334</v>
      </c>
      <c r="D31" s="12" t="s">
        <v>514</v>
      </c>
      <c r="E31" s="12" t="s">
        <v>476</v>
      </c>
      <c r="F31" s="12" t="s">
        <v>515</v>
      </c>
      <c r="G31" s="12" t="s">
        <v>392</v>
      </c>
      <c r="H31" s="12" t="s">
        <v>444</v>
      </c>
      <c r="I31" s="12">
        <v>1</v>
      </c>
      <c r="J31" s="18">
        <v>249923150.4</v>
      </c>
      <c r="K31" s="18">
        <v>279913928.44</v>
      </c>
      <c r="L31" s="12" t="s">
        <v>447</v>
      </c>
      <c r="M31" s="12" t="s">
        <v>511</v>
      </c>
      <c r="N31" s="14">
        <v>1</v>
      </c>
    </row>
    <row r="32" spans="1:14" ht="158.25" customHeight="1">
      <c r="A32" s="9">
        <v>23</v>
      </c>
      <c r="B32" s="12" t="s">
        <v>516</v>
      </c>
      <c r="C32" s="12" t="s">
        <v>335</v>
      </c>
      <c r="D32" s="12" t="s">
        <v>514</v>
      </c>
      <c r="E32" s="12" t="s">
        <v>476</v>
      </c>
      <c r="F32" s="12" t="s">
        <v>517</v>
      </c>
      <c r="G32" s="12" t="s">
        <v>391</v>
      </c>
      <c r="H32" s="12" t="s">
        <v>444</v>
      </c>
      <c r="I32" s="12">
        <v>1</v>
      </c>
      <c r="J32" s="18">
        <v>377855066.4</v>
      </c>
      <c r="K32" s="18">
        <v>423197674.36</v>
      </c>
      <c r="L32" s="12" t="s">
        <v>447</v>
      </c>
      <c r="M32" s="12" t="s">
        <v>512</v>
      </c>
      <c r="N32" s="14">
        <v>1</v>
      </c>
    </row>
    <row r="33" spans="1:14" ht="132.75" customHeight="1">
      <c r="A33" s="9">
        <v>24</v>
      </c>
      <c r="B33" s="12" t="s">
        <v>518</v>
      </c>
      <c r="C33" s="12" t="s">
        <v>336</v>
      </c>
      <c r="D33" s="12" t="s">
        <v>519</v>
      </c>
      <c r="E33" s="12" t="s">
        <v>476</v>
      </c>
      <c r="F33" s="12" t="s">
        <v>520</v>
      </c>
      <c r="G33" s="12" t="s">
        <v>390</v>
      </c>
      <c r="H33" s="12" t="s">
        <v>444</v>
      </c>
      <c r="I33" s="12">
        <v>1</v>
      </c>
      <c r="J33" s="18">
        <v>212575125</v>
      </c>
      <c r="K33" s="18">
        <v>238084140</v>
      </c>
      <c r="L33" s="12" t="s">
        <v>447</v>
      </c>
      <c r="M33" s="12" t="s">
        <v>511</v>
      </c>
      <c r="N33" s="14">
        <v>1</v>
      </c>
    </row>
    <row r="34" spans="1:14" ht="145.5" customHeight="1">
      <c r="A34" s="9">
        <v>25</v>
      </c>
      <c r="B34" s="12" t="s">
        <v>521</v>
      </c>
      <c r="C34" s="12" t="s">
        <v>337</v>
      </c>
      <c r="D34" s="12" t="s">
        <v>519</v>
      </c>
      <c r="E34" s="12" t="s">
        <v>476</v>
      </c>
      <c r="F34" s="12" t="s">
        <v>522</v>
      </c>
      <c r="G34" s="12" t="s">
        <v>389</v>
      </c>
      <c r="H34" s="12" t="s">
        <v>444</v>
      </c>
      <c r="I34" s="12">
        <v>1</v>
      </c>
      <c r="J34" s="18">
        <v>233237500</v>
      </c>
      <c r="K34" s="18">
        <v>261226000</v>
      </c>
      <c r="L34" s="12" t="s">
        <v>447</v>
      </c>
      <c r="M34" s="12" t="s">
        <v>512</v>
      </c>
      <c r="N34" s="14">
        <v>1</v>
      </c>
    </row>
    <row r="35" spans="1:14" ht="147.75" customHeight="1">
      <c r="A35" s="9">
        <v>26</v>
      </c>
      <c r="B35" s="12" t="s">
        <v>523</v>
      </c>
      <c r="C35" s="12" t="s">
        <v>338</v>
      </c>
      <c r="D35" s="12" t="s">
        <v>524</v>
      </c>
      <c r="E35" s="12" t="s">
        <v>476</v>
      </c>
      <c r="F35" s="12" t="s">
        <v>525</v>
      </c>
      <c r="G35" s="12" t="s">
        <v>388</v>
      </c>
      <c r="H35" s="12" t="s">
        <v>526</v>
      </c>
      <c r="I35" s="12">
        <v>798854.22</v>
      </c>
      <c r="J35" s="18">
        <v>7141756.77</v>
      </c>
      <c r="K35" s="18">
        <f aca="true" t="shared" si="1" ref="K35:K53">J35*1.12</f>
        <v>7998767.582400001</v>
      </c>
      <c r="L35" s="12" t="s">
        <v>447</v>
      </c>
      <c r="M35" s="12" t="s">
        <v>492</v>
      </c>
      <c r="N35" s="14">
        <v>1</v>
      </c>
    </row>
    <row r="36" spans="1:14" ht="143.25" customHeight="1">
      <c r="A36" s="9">
        <v>27</v>
      </c>
      <c r="B36" s="12" t="s">
        <v>71</v>
      </c>
      <c r="C36" s="12" t="s">
        <v>339</v>
      </c>
      <c r="D36" s="12" t="s">
        <v>524</v>
      </c>
      <c r="E36" s="12" t="s">
        <v>476</v>
      </c>
      <c r="F36" s="12" t="s">
        <v>72</v>
      </c>
      <c r="G36" s="12" t="s">
        <v>387</v>
      </c>
      <c r="H36" s="12" t="s">
        <v>526</v>
      </c>
      <c r="I36" s="12">
        <v>327594.72</v>
      </c>
      <c r="J36" s="18">
        <v>2683000.72</v>
      </c>
      <c r="K36" s="18">
        <f t="shared" si="1"/>
        <v>3004960.8064000006</v>
      </c>
      <c r="L36" s="12" t="s">
        <v>447</v>
      </c>
      <c r="M36" s="12" t="s">
        <v>492</v>
      </c>
      <c r="N36" s="14">
        <v>1</v>
      </c>
    </row>
    <row r="37" spans="1:14" ht="127.5" customHeight="1">
      <c r="A37" s="9">
        <v>28</v>
      </c>
      <c r="B37" s="12" t="s">
        <v>73</v>
      </c>
      <c r="C37" s="12" t="s">
        <v>340</v>
      </c>
      <c r="D37" s="12" t="s">
        <v>524</v>
      </c>
      <c r="E37" s="12" t="s">
        <v>476</v>
      </c>
      <c r="F37" s="12" t="s">
        <v>74</v>
      </c>
      <c r="G37" s="12" t="s">
        <v>386</v>
      </c>
      <c r="H37" s="12" t="s">
        <v>526</v>
      </c>
      <c r="I37" s="12">
        <v>22040676.84</v>
      </c>
      <c r="J37" s="18">
        <v>171696872.6</v>
      </c>
      <c r="K37" s="18">
        <f t="shared" si="1"/>
        <v>192300497.312</v>
      </c>
      <c r="L37" s="12" t="s">
        <v>447</v>
      </c>
      <c r="M37" s="12" t="s">
        <v>492</v>
      </c>
      <c r="N37" s="14">
        <v>1</v>
      </c>
    </row>
    <row r="38" spans="1:14" ht="147" customHeight="1">
      <c r="A38" s="9">
        <v>29</v>
      </c>
      <c r="B38" s="12" t="s">
        <v>75</v>
      </c>
      <c r="C38" s="12" t="s">
        <v>341</v>
      </c>
      <c r="D38" s="12" t="s">
        <v>524</v>
      </c>
      <c r="E38" s="12" t="s">
        <v>476</v>
      </c>
      <c r="F38" s="12" t="s">
        <v>76</v>
      </c>
      <c r="G38" s="12" t="s">
        <v>385</v>
      </c>
      <c r="H38" s="12" t="s">
        <v>526</v>
      </c>
      <c r="I38" s="12">
        <v>777357.29</v>
      </c>
      <c r="J38" s="18">
        <v>5562768.78</v>
      </c>
      <c r="K38" s="18">
        <f t="shared" si="1"/>
        <v>6230301.033600001</v>
      </c>
      <c r="L38" s="12" t="s">
        <v>447</v>
      </c>
      <c r="M38" s="12" t="s">
        <v>77</v>
      </c>
      <c r="N38" s="14">
        <v>1</v>
      </c>
    </row>
    <row r="39" spans="1:14" ht="135.75" customHeight="1">
      <c r="A39" s="9">
        <v>30</v>
      </c>
      <c r="B39" s="12" t="s">
        <v>78</v>
      </c>
      <c r="C39" s="12" t="s">
        <v>342</v>
      </c>
      <c r="D39" s="12" t="s">
        <v>524</v>
      </c>
      <c r="E39" s="12" t="s">
        <v>476</v>
      </c>
      <c r="F39" s="12" t="s">
        <v>79</v>
      </c>
      <c r="G39" s="12" t="s">
        <v>384</v>
      </c>
      <c r="H39" s="12" t="s">
        <v>526</v>
      </c>
      <c r="I39" s="12">
        <v>1753793.54</v>
      </c>
      <c r="J39" s="18">
        <v>19151425.46</v>
      </c>
      <c r="K39" s="18">
        <f t="shared" si="1"/>
        <v>21449596.515200004</v>
      </c>
      <c r="L39" s="12" t="s">
        <v>447</v>
      </c>
      <c r="M39" s="12" t="s">
        <v>493</v>
      </c>
      <c r="N39" s="14">
        <v>1</v>
      </c>
    </row>
    <row r="40" spans="1:14" ht="144.75" customHeight="1">
      <c r="A40" s="9">
        <v>31</v>
      </c>
      <c r="B40" s="12" t="s">
        <v>80</v>
      </c>
      <c r="C40" s="12" t="s">
        <v>343</v>
      </c>
      <c r="D40" s="12" t="s">
        <v>524</v>
      </c>
      <c r="E40" s="12" t="s">
        <v>476</v>
      </c>
      <c r="F40" s="12" t="s">
        <v>81</v>
      </c>
      <c r="G40" s="12" t="s">
        <v>383</v>
      </c>
      <c r="H40" s="12" t="s">
        <v>526</v>
      </c>
      <c r="I40" s="12">
        <v>13616840.85</v>
      </c>
      <c r="J40" s="18">
        <v>148695902.06</v>
      </c>
      <c r="K40" s="18">
        <f t="shared" si="1"/>
        <v>166539410.3072</v>
      </c>
      <c r="L40" s="12" t="s">
        <v>82</v>
      </c>
      <c r="M40" s="12" t="s">
        <v>493</v>
      </c>
      <c r="N40" s="14">
        <v>1</v>
      </c>
    </row>
    <row r="41" spans="1:14" ht="142.5" customHeight="1">
      <c r="A41" s="9">
        <v>32</v>
      </c>
      <c r="B41" s="12" t="s">
        <v>83</v>
      </c>
      <c r="C41" s="12" t="s">
        <v>344</v>
      </c>
      <c r="D41" s="12" t="s">
        <v>524</v>
      </c>
      <c r="E41" s="12" t="s">
        <v>476</v>
      </c>
      <c r="F41" s="12" t="s">
        <v>84</v>
      </c>
      <c r="G41" s="12" t="s">
        <v>382</v>
      </c>
      <c r="H41" s="12" t="s">
        <v>526</v>
      </c>
      <c r="I41" s="12">
        <v>1612520</v>
      </c>
      <c r="J41" s="18">
        <v>19414743</v>
      </c>
      <c r="K41" s="18">
        <f>J41*1.12</f>
        <v>21744512.160000004</v>
      </c>
      <c r="L41" s="12" t="s">
        <v>447</v>
      </c>
      <c r="M41" s="12" t="s">
        <v>85</v>
      </c>
      <c r="N41" s="14">
        <v>1</v>
      </c>
    </row>
    <row r="42" spans="1:14" ht="183.75" customHeight="1">
      <c r="A42" s="9">
        <v>33</v>
      </c>
      <c r="B42" s="12" t="s">
        <v>126</v>
      </c>
      <c r="C42" s="12" t="s">
        <v>345</v>
      </c>
      <c r="D42" s="12" t="s">
        <v>127</v>
      </c>
      <c r="E42" s="12" t="s">
        <v>443</v>
      </c>
      <c r="F42" s="12" t="s">
        <v>128</v>
      </c>
      <c r="G42" s="12" t="s">
        <v>381</v>
      </c>
      <c r="H42" s="12" t="s">
        <v>444</v>
      </c>
      <c r="I42" s="12">
        <v>1</v>
      </c>
      <c r="J42" s="18">
        <v>10174998.666666666</v>
      </c>
      <c r="K42" s="18">
        <f t="shared" si="1"/>
        <v>11395998.506666668</v>
      </c>
      <c r="L42" s="12" t="s">
        <v>447</v>
      </c>
      <c r="M42" s="12" t="s">
        <v>129</v>
      </c>
      <c r="N42" s="14">
        <v>1</v>
      </c>
    </row>
    <row r="43" spans="1:14" ht="161.25" customHeight="1">
      <c r="A43" s="9">
        <v>34</v>
      </c>
      <c r="B43" s="12" t="s">
        <v>130</v>
      </c>
      <c r="C43" s="12" t="s">
        <v>346</v>
      </c>
      <c r="D43" s="12" t="s">
        <v>127</v>
      </c>
      <c r="E43" s="12" t="s">
        <v>443</v>
      </c>
      <c r="F43" s="12" t="s">
        <v>131</v>
      </c>
      <c r="G43" s="12" t="s">
        <v>380</v>
      </c>
      <c r="H43" s="12" t="s">
        <v>444</v>
      </c>
      <c r="I43" s="12">
        <v>1</v>
      </c>
      <c r="J43" s="18">
        <v>6140085.402298851</v>
      </c>
      <c r="K43" s="18">
        <f t="shared" si="1"/>
        <v>6876895.650574714</v>
      </c>
      <c r="L43" s="12" t="s">
        <v>82</v>
      </c>
      <c r="M43" s="12" t="s">
        <v>132</v>
      </c>
      <c r="N43" s="14">
        <v>1</v>
      </c>
    </row>
    <row r="44" spans="1:14" ht="216.75" customHeight="1">
      <c r="A44" s="9">
        <v>35</v>
      </c>
      <c r="B44" s="12" t="s">
        <v>133</v>
      </c>
      <c r="C44" s="12" t="s">
        <v>347</v>
      </c>
      <c r="D44" s="12" t="s">
        <v>127</v>
      </c>
      <c r="E44" s="12" t="s">
        <v>443</v>
      </c>
      <c r="F44" s="12" t="s">
        <v>134</v>
      </c>
      <c r="G44" s="12" t="s">
        <v>379</v>
      </c>
      <c r="H44" s="12" t="s">
        <v>444</v>
      </c>
      <c r="I44" s="12">
        <v>1</v>
      </c>
      <c r="J44" s="18">
        <v>2202128.8133333335</v>
      </c>
      <c r="K44" s="18">
        <f>J44*1.12</f>
        <v>2466384.270933334</v>
      </c>
      <c r="L44" s="12" t="s">
        <v>447</v>
      </c>
      <c r="M44" s="12" t="s">
        <v>129</v>
      </c>
      <c r="N44" s="14">
        <v>1</v>
      </c>
    </row>
    <row r="45" spans="1:14" ht="201" customHeight="1">
      <c r="A45" s="9">
        <v>36</v>
      </c>
      <c r="B45" s="12" t="s">
        <v>135</v>
      </c>
      <c r="C45" s="12" t="s">
        <v>348</v>
      </c>
      <c r="D45" s="12" t="s">
        <v>127</v>
      </c>
      <c r="E45" s="12" t="s">
        <v>443</v>
      </c>
      <c r="F45" s="12" t="s">
        <v>136</v>
      </c>
      <c r="G45" s="12" t="s">
        <v>378</v>
      </c>
      <c r="H45" s="12" t="s">
        <v>444</v>
      </c>
      <c r="I45" s="12">
        <v>1</v>
      </c>
      <c r="J45" s="18">
        <v>4651326.666666667</v>
      </c>
      <c r="K45" s="18">
        <f t="shared" si="1"/>
        <v>5209485.866666667</v>
      </c>
      <c r="L45" s="12" t="s">
        <v>447</v>
      </c>
      <c r="M45" s="12" t="s">
        <v>129</v>
      </c>
      <c r="N45" s="14">
        <v>1</v>
      </c>
    </row>
    <row r="46" spans="1:14" ht="260.25" customHeight="1">
      <c r="A46" s="9">
        <v>37</v>
      </c>
      <c r="B46" s="12" t="s">
        <v>137</v>
      </c>
      <c r="C46" s="12" t="s">
        <v>423</v>
      </c>
      <c r="D46" s="12" t="s">
        <v>127</v>
      </c>
      <c r="E46" s="12" t="s">
        <v>443</v>
      </c>
      <c r="F46" s="12" t="s">
        <v>138</v>
      </c>
      <c r="G46" s="12" t="s">
        <v>377</v>
      </c>
      <c r="H46" s="12" t="s">
        <v>444</v>
      </c>
      <c r="I46" s="12">
        <v>1</v>
      </c>
      <c r="J46" s="18">
        <v>7267699.508571427</v>
      </c>
      <c r="K46" s="18">
        <f t="shared" si="1"/>
        <v>8139823.449599999</v>
      </c>
      <c r="L46" s="12" t="s">
        <v>447</v>
      </c>
      <c r="M46" s="12" t="s">
        <v>139</v>
      </c>
      <c r="N46" s="14">
        <v>1</v>
      </c>
    </row>
    <row r="47" spans="1:14" ht="200.25" customHeight="1">
      <c r="A47" s="9">
        <v>38</v>
      </c>
      <c r="B47" s="12" t="s">
        <v>140</v>
      </c>
      <c r="C47" s="12" t="s">
        <v>349</v>
      </c>
      <c r="D47" s="12" t="s">
        <v>127</v>
      </c>
      <c r="E47" s="12" t="s">
        <v>443</v>
      </c>
      <c r="F47" s="12" t="s">
        <v>141</v>
      </c>
      <c r="G47" s="12" t="s">
        <v>376</v>
      </c>
      <c r="H47" s="12" t="s">
        <v>444</v>
      </c>
      <c r="I47" s="12">
        <v>1</v>
      </c>
      <c r="J47" s="18">
        <v>1284575.141111111</v>
      </c>
      <c r="K47" s="18">
        <f t="shared" si="1"/>
        <v>1438724.1580444444</v>
      </c>
      <c r="L47" s="12" t="s">
        <v>82</v>
      </c>
      <c r="M47" s="12" t="s">
        <v>77</v>
      </c>
      <c r="N47" s="14">
        <v>1</v>
      </c>
    </row>
    <row r="48" spans="1:14" ht="203.25" customHeight="1">
      <c r="A48" s="9">
        <v>39</v>
      </c>
      <c r="B48" s="12" t="s">
        <v>142</v>
      </c>
      <c r="C48" s="12" t="s">
        <v>350</v>
      </c>
      <c r="D48" s="12" t="s">
        <v>127</v>
      </c>
      <c r="E48" s="12" t="s">
        <v>443</v>
      </c>
      <c r="F48" s="12" t="s">
        <v>143</v>
      </c>
      <c r="G48" s="12" t="s">
        <v>375</v>
      </c>
      <c r="H48" s="12" t="s">
        <v>444</v>
      </c>
      <c r="I48" s="12">
        <v>1</v>
      </c>
      <c r="J48" s="18">
        <v>19871785</v>
      </c>
      <c r="K48" s="18">
        <f>J48*1.12</f>
        <v>22256399.200000003</v>
      </c>
      <c r="L48" s="12" t="s">
        <v>447</v>
      </c>
      <c r="M48" s="12" t="s">
        <v>144</v>
      </c>
      <c r="N48" s="14">
        <v>1</v>
      </c>
    </row>
    <row r="49" spans="1:14" ht="159.75" customHeight="1">
      <c r="A49" s="9">
        <v>40</v>
      </c>
      <c r="B49" s="12" t="s">
        <v>145</v>
      </c>
      <c r="C49" s="12" t="s">
        <v>351</v>
      </c>
      <c r="D49" s="12" t="s">
        <v>127</v>
      </c>
      <c r="E49" s="12" t="s">
        <v>443</v>
      </c>
      <c r="F49" s="12" t="s">
        <v>145</v>
      </c>
      <c r="G49" s="12" t="s">
        <v>374</v>
      </c>
      <c r="H49" s="12" t="s">
        <v>444</v>
      </c>
      <c r="I49" s="12">
        <v>1</v>
      </c>
      <c r="J49" s="18">
        <v>5171426</v>
      </c>
      <c r="K49" s="18">
        <f>J49*1.12</f>
        <v>5791997.12</v>
      </c>
      <c r="L49" s="12" t="s">
        <v>447</v>
      </c>
      <c r="M49" s="12" t="s">
        <v>144</v>
      </c>
      <c r="N49" s="14">
        <v>1</v>
      </c>
    </row>
    <row r="50" spans="1:14" ht="132.75" customHeight="1">
      <c r="A50" s="9">
        <v>41</v>
      </c>
      <c r="B50" s="12" t="s">
        <v>86</v>
      </c>
      <c r="C50" s="12" t="s">
        <v>352</v>
      </c>
      <c r="D50" s="12" t="s">
        <v>524</v>
      </c>
      <c r="E50" s="12" t="s">
        <v>476</v>
      </c>
      <c r="F50" s="12" t="s">
        <v>87</v>
      </c>
      <c r="G50" s="12" t="s">
        <v>373</v>
      </c>
      <c r="H50" s="12" t="s">
        <v>526</v>
      </c>
      <c r="I50" s="12">
        <v>3107776</v>
      </c>
      <c r="J50" s="18">
        <v>33681729</v>
      </c>
      <c r="K50" s="18">
        <f t="shared" si="1"/>
        <v>37723536.480000004</v>
      </c>
      <c r="L50" s="12" t="s">
        <v>447</v>
      </c>
      <c r="M50" s="12" t="s">
        <v>497</v>
      </c>
      <c r="N50" s="14">
        <v>1</v>
      </c>
    </row>
    <row r="51" spans="1:14" s="20" customFormat="1" ht="105">
      <c r="A51" s="9">
        <v>42</v>
      </c>
      <c r="B51" s="9" t="s">
        <v>435</v>
      </c>
      <c r="C51" s="9" t="s">
        <v>353</v>
      </c>
      <c r="D51" s="9" t="s">
        <v>436</v>
      </c>
      <c r="E51" s="9" t="s">
        <v>443</v>
      </c>
      <c r="F51" s="9" t="s">
        <v>437</v>
      </c>
      <c r="G51" s="9" t="s">
        <v>372</v>
      </c>
      <c r="H51" s="9" t="s">
        <v>444</v>
      </c>
      <c r="I51" s="9">
        <v>1</v>
      </c>
      <c r="J51" s="10">
        <v>15878077</v>
      </c>
      <c r="K51" s="10">
        <f t="shared" si="1"/>
        <v>17783446.240000002</v>
      </c>
      <c r="L51" s="9" t="s">
        <v>447</v>
      </c>
      <c r="M51" s="9" t="s">
        <v>497</v>
      </c>
      <c r="N51" s="19">
        <v>1</v>
      </c>
    </row>
    <row r="52" spans="1:14" s="20" customFormat="1" ht="105">
      <c r="A52" s="9">
        <v>43</v>
      </c>
      <c r="B52" s="9" t="s">
        <v>438</v>
      </c>
      <c r="C52" s="9" t="s">
        <v>354</v>
      </c>
      <c r="D52" s="9" t="s">
        <v>436</v>
      </c>
      <c r="E52" s="9" t="s">
        <v>443</v>
      </c>
      <c r="F52" s="9" t="s">
        <v>439</v>
      </c>
      <c r="G52" s="9" t="s">
        <v>371</v>
      </c>
      <c r="H52" s="9" t="s">
        <v>444</v>
      </c>
      <c r="I52" s="9">
        <v>1</v>
      </c>
      <c r="J52" s="10">
        <v>15878077</v>
      </c>
      <c r="K52" s="10">
        <f t="shared" si="1"/>
        <v>17783446.240000002</v>
      </c>
      <c r="L52" s="9" t="s">
        <v>447</v>
      </c>
      <c r="M52" s="9" t="s">
        <v>85</v>
      </c>
      <c r="N52" s="19">
        <v>1</v>
      </c>
    </row>
    <row r="53" spans="1:14" ht="30">
      <c r="A53" s="9">
        <v>44</v>
      </c>
      <c r="B53" s="12" t="s">
        <v>88</v>
      </c>
      <c r="C53" s="12" t="s">
        <v>355</v>
      </c>
      <c r="D53" s="12" t="s">
        <v>89</v>
      </c>
      <c r="E53" s="12" t="s">
        <v>443</v>
      </c>
      <c r="F53" s="12" t="s">
        <v>90</v>
      </c>
      <c r="G53" s="12" t="s">
        <v>370</v>
      </c>
      <c r="H53" s="12" t="s">
        <v>91</v>
      </c>
      <c r="I53" s="12">
        <v>241279</v>
      </c>
      <c r="J53" s="18">
        <v>19634000</v>
      </c>
      <c r="K53" s="18">
        <f t="shared" si="1"/>
        <v>21990080.000000004</v>
      </c>
      <c r="L53" s="12" t="s">
        <v>92</v>
      </c>
      <c r="M53" s="12" t="s">
        <v>448</v>
      </c>
      <c r="N53" s="12" t="s">
        <v>465</v>
      </c>
    </row>
    <row r="54" spans="1:14" ht="82.5" customHeight="1">
      <c r="A54" s="9">
        <v>45</v>
      </c>
      <c r="B54" s="12" t="s">
        <v>94</v>
      </c>
      <c r="C54" s="12" t="s">
        <v>356</v>
      </c>
      <c r="D54" s="12" t="s">
        <v>95</v>
      </c>
      <c r="E54" s="12" t="s">
        <v>445</v>
      </c>
      <c r="F54" s="12" t="s">
        <v>96</v>
      </c>
      <c r="G54" s="12" t="s">
        <v>369</v>
      </c>
      <c r="H54" s="12" t="s">
        <v>444</v>
      </c>
      <c r="I54" s="12">
        <v>32</v>
      </c>
      <c r="J54" s="18">
        <v>2612000</v>
      </c>
      <c r="K54" s="18">
        <v>2612000</v>
      </c>
      <c r="L54" s="12" t="s">
        <v>92</v>
      </c>
      <c r="M54" s="12" t="s">
        <v>448</v>
      </c>
      <c r="N54" s="14">
        <v>1</v>
      </c>
    </row>
    <row r="55" spans="1:14" ht="61.5" customHeight="1">
      <c r="A55" s="9">
        <v>46</v>
      </c>
      <c r="B55" s="12" t="s">
        <v>105</v>
      </c>
      <c r="C55" s="12" t="s">
        <v>357</v>
      </c>
      <c r="D55" s="12" t="s">
        <v>106</v>
      </c>
      <c r="E55" s="12" t="s">
        <v>445</v>
      </c>
      <c r="F55" s="12" t="s">
        <v>107</v>
      </c>
      <c r="G55" s="12" t="s">
        <v>368</v>
      </c>
      <c r="H55" s="12" t="s">
        <v>93</v>
      </c>
      <c r="I55" s="65">
        <v>107</v>
      </c>
      <c r="J55" s="18">
        <v>2831986</v>
      </c>
      <c r="K55" s="18">
        <v>2831986</v>
      </c>
      <c r="L55" s="12" t="s">
        <v>92</v>
      </c>
      <c r="M55" s="12" t="s">
        <v>448</v>
      </c>
      <c r="N55" s="14">
        <v>1</v>
      </c>
    </row>
    <row r="56" spans="1:14" ht="81" customHeight="1">
      <c r="A56" s="9">
        <v>47</v>
      </c>
      <c r="B56" s="12" t="s">
        <v>108</v>
      </c>
      <c r="C56" s="12" t="s">
        <v>358</v>
      </c>
      <c r="D56" s="12" t="s">
        <v>109</v>
      </c>
      <c r="E56" s="12" t="s">
        <v>443</v>
      </c>
      <c r="F56" s="12" t="s">
        <v>107</v>
      </c>
      <c r="G56" s="12" t="s">
        <v>368</v>
      </c>
      <c r="H56" s="12" t="s">
        <v>93</v>
      </c>
      <c r="I56" s="65">
        <v>33</v>
      </c>
      <c r="J56" s="18">
        <v>7687422</v>
      </c>
      <c r="K56" s="18">
        <v>7687422</v>
      </c>
      <c r="L56" s="12" t="s">
        <v>92</v>
      </c>
      <c r="M56" s="12" t="s">
        <v>448</v>
      </c>
      <c r="N56" s="14">
        <v>1</v>
      </c>
    </row>
    <row r="57" spans="1:14" ht="106.5" customHeight="1">
      <c r="A57" s="9">
        <v>48</v>
      </c>
      <c r="B57" s="12" t="s">
        <v>110</v>
      </c>
      <c r="C57" s="12" t="s">
        <v>359</v>
      </c>
      <c r="D57" s="12" t="s">
        <v>111</v>
      </c>
      <c r="E57" s="12" t="s">
        <v>443</v>
      </c>
      <c r="F57" s="12" t="s">
        <v>112</v>
      </c>
      <c r="G57" s="12" t="s">
        <v>448</v>
      </c>
      <c r="H57" s="12" t="s">
        <v>113</v>
      </c>
      <c r="I57" s="65">
        <v>3800</v>
      </c>
      <c r="J57" s="18">
        <v>244361000</v>
      </c>
      <c r="K57" s="18">
        <f>J57*1.12</f>
        <v>273684320</v>
      </c>
      <c r="L57" s="12" t="s">
        <v>92</v>
      </c>
      <c r="M57" s="12" t="s">
        <v>448</v>
      </c>
      <c r="N57" s="14">
        <v>1</v>
      </c>
    </row>
    <row r="58" spans="1:14" ht="97.5" customHeight="1">
      <c r="A58" s="9">
        <v>49</v>
      </c>
      <c r="B58" s="12" t="s">
        <v>114</v>
      </c>
      <c r="C58" s="12" t="s">
        <v>360</v>
      </c>
      <c r="D58" s="12" t="s">
        <v>115</v>
      </c>
      <c r="E58" s="12" t="s">
        <v>445</v>
      </c>
      <c r="F58" s="12" t="s">
        <v>116</v>
      </c>
      <c r="G58" s="12" t="s">
        <v>367</v>
      </c>
      <c r="H58" s="12" t="s">
        <v>444</v>
      </c>
      <c r="I58" s="65">
        <v>1</v>
      </c>
      <c r="J58" s="18">
        <v>5173125</v>
      </c>
      <c r="K58" s="18">
        <v>5793900</v>
      </c>
      <c r="L58" s="12" t="s">
        <v>92</v>
      </c>
      <c r="M58" s="12" t="s">
        <v>448</v>
      </c>
      <c r="N58" s="14">
        <v>1</v>
      </c>
    </row>
    <row r="59" spans="1:14" ht="75.75" customHeight="1">
      <c r="A59" s="9">
        <v>50</v>
      </c>
      <c r="B59" s="12" t="s">
        <v>117</v>
      </c>
      <c r="C59" s="12" t="s">
        <v>361</v>
      </c>
      <c r="D59" s="12" t="s">
        <v>118</v>
      </c>
      <c r="E59" s="12" t="s">
        <v>476</v>
      </c>
      <c r="F59" s="12" t="s">
        <v>119</v>
      </c>
      <c r="G59" s="12" t="s">
        <v>366</v>
      </c>
      <c r="H59" s="12" t="s">
        <v>120</v>
      </c>
      <c r="I59" s="65" t="s">
        <v>121</v>
      </c>
      <c r="J59" s="18">
        <v>7364000</v>
      </c>
      <c r="K59" s="18">
        <f>J59*1.12</f>
        <v>8247680.000000001</v>
      </c>
      <c r="L59" s="12" t="s">
        <v>452</v>
      </c>
      <c r="M59" s="12" t="s">
        <v>448</v>
      </c>
      <c r="N59" s="14" t="s">
        <v>465</v>
      </c>
    </row>
    <row r="60" spans="1:14" ht="74.25" customHeight="1">
      <c r="A60" s="9">
        <v>51</v>
      </c>
      <c r="B60" s="12" t="s">
        <v>122</v>
      </c>
      <c r="C60" s="12" t="s">
        <v>362</v>
      </c>
      <c r="D60" s="12" t="s">
        <v>123</v>
      </c>
      <c r="E60" s="9" t="s">
        <v>443</v>
      </c>
      <c r="F60" s="12" t="s">
        <v>124</v>
      </c>
      <c r="G60" s="12" t="s">
        <v>365</v>
      </c>
      <c r="H60" s="12" t="s">
        <v>444</v>
      </c>
      <c r="I60" s="65">
        <v>1</v>
      </c>
      <c r="J60" s="18">
        <v>7703325</v>
      </c>
      <c r="K60" s="18">
        <v>8627724</v>
      </c>
      <c r="L60" s="12" t="s">
        <v>447</v>
      </c>
      <c r="M60" s="12" t="s">
        <v>125</v>
      </c>
      <c r="N60" s="14">
        <v>1</v>
      </c>
    </row>
    <row r="61" spans="1:14" ht="60">
      <c r="A61" s="9">
        <v>52</v>
      </c>
      <c r="B61" s="9" t="s">
        <v>428</v>
      </c>
      <c r="C61" s="9" t="s">
        <v>363</v>
      </c>
      <c r="D61" s="9" t="s">
        <v>429</v>
      </c>
      <c r="E61" s="9" t="s">
        <v>443</v>
      </c>
      <c r="F61" s="9" t="s">
        <v>430</v>
      </c>
      <c r="G61" s="9" t="s">
        <v>364</v>
      </c>
      <c r="H61" s="9" t="s">
        <v>444</v>
      </c>
      <c r="I61" s="9">
        <v>1</v>
      </c>
      <c r="J61" s="10">
        <v>34578000</v>
      </c>
      <c r="K61" s="10">
        <f>J61*1.12</f>
        <v>38727360</v>
      </c>
      <c r="L61" s="9" t="s">
        <v>92</v>
      </c>
      <c r="M61" s="9" t="s">
        <v>448</v>
      </c>
      <c r="N61" s="19" t="s">
        <v>465</v>
      </c>
    </row>
    <row r="62" spans="1:14" s="23" customFormat="1" ht="75.75" customHeight="1">
      <c r="A62" s="24">
        <v>53</v>
      </c>
      <c r="B62" s="24" t="s">
        <v>418</v>
      </c>
      <c r="C62" s="24" t="s">
        <v>417</v>
      </c>
      <c r="D62" s="24" t="s">
        <v>415</v>
      </c>
      <c r="E62" s="12" t="s">
        <v>445</v>
      </c>
      <c r="F62" s="24" t="s">
        <v>419</v>
      </c>
      <c r="G62" s="24" t="s">
        <v>416</v>
      </c>
      <c r="H62" s="9" t="s">
        <v>444</v>
      </c>
      <c r="I62" s="9">
        <v>1</v>
      </c>
      <c r="J62" s="18">
        <v>5000000</v>
      </c>
      <c r="K62" s="18">
        <f>J62*1.12</f>
        <v>5600000.000000001</v>
      </c>
      <c r="L62" s="12" t="s">
        <v>413</v>
      </c>
      <c r="M62" s="24" t="s">
        <v>414</v>
      </c>
      <c r="N62" s="66">
        <v>1</v>
      </c>
    </row>
    <row r="63" spans="1:14" ht="45">
      <c r="A63" s="24">
        <v>54</v>
      </c>
      <c r="B63" s="12" t="s">
        <v>151</v>
      </c>
      <c r="C63" s="12" t="s">
        <v>146</v>
      </c>
      <c r="D63" s="12" t="s">
        <v>446</v>
      </c>
      <c r="E63" s="12" t="s">
        <v>445</v>
      </c>
      <c r="F63" s="12" t="s">
        <v>147</v>
      </c>
      <c r="G63" s="12" t="s">
        <v>148</v>
      </c>
      <c r="H63" s="12" t="s">
        <v>444</v>
      </c>
      <c r="I63" s="12">
        <v>1</v>
      </c>
      <c r="J63" s="18">
        <v>3305300</v>
      </c>
      <c r="K63" s="18">
        <v>3701936</v>
      </c>
      <c r="L63" s="12" t="s">
        <v>447</v>
      </c>
      <c r="M63" s="12" t="s">
        <v>448</v>
      </c>
      <c r="N63" s="24" t="s">
        <v>149</v>
      </c>
    </row>
    <row r="64" spans="1:14" ht="45" customHeight="1">
      <c r="A64" s="24">
        <v>55</v>
      </c>
      <c r="B64" s="24" t="s">
        <v>154</v>
      </c>
      <c r="C64" s="24" t="s">
        <v>150</v>
      </c>
      <c r="D64" s="24" t="s">
        <v>152</v>
      </c>
      <c r="E64" s="12" t="s">
        <v>445</v>
      </c>
      <c r="F64" s="24" t="s">
        <v>155</v>
      </c>
      <c r="G64" s="24" t="s">
        <v>153</v>
      </c>
      <c r="H64" s="12" t="s">
        <v>444</v>
      </c>
      <c r="I64" s="12">
        <v>1</v>
      </c>
      <c r="J64" s="51">
        <v>446400</v>
      </c>
      <c r="K64" s="51">
        <v>499968</v>
      </c>
      <c r="L64" s="12" t="s">
        <v>447</v>
      </c>
      <c r="M64" s="12" t="s">
        <v>448</v>
      </c>
      <c r="N64" s="24" t="s">
        <v>465</v>
      </c>
    </row>
    <row r="65" spans="1:14" ht="105">
      <c r="A65" s="24">
        <v>56</v>
      </c>
      <c r="B65" s="26" t="s">
        <v>164</v>
      </c>
      <c r="C65" s="42" t="s">
        <v>156</v>
      </c>
      <c r="D65" s="24" t="s">
        <v>163</v>
      </c>
      <c r="E65" s="24" t="s">
        <v>443</v>
      </c>
      <c r="F65" s="26" t="s">
        <v>165</v>
      </c>
      <c r="G65" s="26" t="s">
        <v>166</v>
      </c>
      <c r="H65" s="26" t="s">
        <v>444</v>
      </c>
      <c r="I65" s="26">
        <v>1</v>
      </c>
      <c r="J65" s="27">
        <v>237786629</v>
      </c>
      <c r="K65" s="27">
        <f aca="true" t="shared" si="2" ref="K65:K70">J65*1.12</f>
        <v>266321024.48000002</v>
      </c>
      <c r="L65" s="26" t="s">
        <v>452</v>
      </c>
      <c r="M65" s="26" t="s">
        <v>167</v>
      </c>
      <c r="N65" s="32" t="s">
        <v>480</v>
      </c>
    </row>
    <row r="66" spans="1:14" ht="105">
      <c r="A66" s="24">
        <v>57</v>
      </c>
      <c r="B66" s="26" t="s">
        <v>162</v>
      </c>
      <c r="C66" s="42" t="s">
        <v>249</v>
      </c>
      <c r="D66" s="24" t="s">
        <v>163</v>
      </c>
      <c r="E66" s="24" t="s">
        <v>443</v>
      </c>
      <c r="F66" s="26" t="s">
        <v>168</v>
      </c>
      <c r="G66" s="26" t="s">
        <v>169</v>
      </c>
      <c r="H66" s="26" t="s">
        <v>444</v>
      </c>
      <c r="I66" s="26">
        <v>1</v>
      </c>
      <c r="J66" s="27">
        <v>194965756</v>
      </c>
      <c r="K66" s="27">
        <f t="shared" si="2"/>
        <v>218361646.72000003</v>
      </c>
      <c r="L66" s="26" t="s">
        <v>452</v>
      </c>
      <c r="M66" s="26" t="s">
        <v>170</v>
      </c>
      <c r="N66" s="32" t="s">
        <v>480</v>
      </c>
    </row>
    <row r="67" spans="1:14" ht="123" customHeight="1">
      <c r="A67" s="24">
        <v>58</v>
      </c>
      <c r="B67" s="26" t="s">
        <v>171</v>
      </c>
      <c r="C67" s="30" t="s">
        <v>172</v>
      </c>
      <c r="D67" s="24" t="s">
        <v>157</v>
      </c>
      <c r="E67" s="26" t="s">
        <v>443</v>
      </c>
      <c r="F67" s="26" t="s">
        <v>173</v>
      </c>
      <c r="G67" s="30" t="s">
        <v>174</v>
      </c>
      <c r="H67" s="12" t="s">
        <v>531</v>
      </c>
      <c r="I67" s="28">
        <v>2682</v>
      </c>
      <c r="J67" s="29">
        <v>64111881.64</v>
      </c>
      <c r="K67" s="29">
        <f t="shared" si="2"/>
        <v>71805307.4368</v>
      </c>
      <c r="L67" s="29" t="s">
        <v>175</v>
      </c>
      <c r="M67" s="24" t="s">
        <v>176</v>
      </c>
      <c r="N67" s="66" t="s">
        <v>465</v>
      </c>
    </row>
    <row r="68" spans="1:14" ht="128.25" customHeight="1">
      <c r="A68" s="24">
        <v>59</v>
      </c>
      <c r="B68" s="26" t="s">
        <v>177</v>
      </c>
      <c r="C68" s="30" t="s">
        <v>158</v>
      </c>
      <c r="D68" s="24" t="s">
        <v>178</v>
      </c>
      <c r="E68" s="26" t="s">
        <v>443</v>
      </c>
      <c r="F68" s="26" t="s">
        <v>179</v>
      </c>
      <c r="G68" s="30" t="s">
        <v>180</v>
      </c>
      <c r="H68" s="12" t="s">
        <v>531</v>
      </c>
      <c r="I68" s="28">
        <v>1030</v>
      </c>
      <c r="J68" s="29">
        <v>87537349.92</v>
      </c>
      <c r="K68" s="29">
        <f t="shared" si="2"/>
        <v>98041831.91040002</v>
      </c>
      <c r="L68" s="29" t="s">
        <v>175</v>
      </c>
      <c r="M68" s="24" t="s">
        <v>181</v>
      </c>
      <c r="N68" s="66" t="s">
        <v>465</v>
      </c>
    </row>
    <row r="69" spans="1:14" ht="116.25" customHeight="1">
      <c r="A69" s="24">
        <v>60</v>
      </c>
      <c r="B69" s="26" t="s">
        <v>182</v>
      </c>
      <c r="C69" s="41" t="s">
        <v>183</v>
      </c>
      <c r="D69" s="44">
        <v>40539</v>
      </c>
      <c r="E69" s="12" t="s">
        <v>445</v>
      </c>
      <c r="F69" s="26" t="s">
        <v>184</v>
      </c>
      <c r="G69" s="30" t="s">
        <v>159</v>
      </c>
      <c r="H69" s="12" t="s">
        <v>531</v>
      </c>
      <c r="I69" s="28">
        <v>1</v>
      </c>
      <c r="J69" s="29">
        <v>975000</v>
      </c>
      <c r="K69" s="29">
        <f t="shared" si="2"/>
        <v>1092000</v>
      </c>
      <c r="L69" s="29" t="s">
        <v>175</v>
      </c>
      <c r="M69" s="24" t="s">
        <v>176</v>
      </c>
      <c r="N69" s="66" t="s">
        <v>465</v>
      </c>
    </row>
    <row r="70" spans="1:14" ht="195">
      <c r="A70" s="24">
        <v>61</v>
      </c>
      <c r="B70" s="26" t="s">
        <v>185</v>
      </c>
      <c r="C70" s="41" t="s">
        <v>191</v>
      </c>
      <c r="D70" s="44" t="s">
        <v>160</v>
      </c>
      <c r="E70" s="12" t="s">
        <v>445</v>
      </c>
      <c r="F70" s="26" t="s">
        <v>192</v>
      </c>
      <c r="G70" s="41" t="s">
        <v>193</v>
      </c>
      <c r="H70" s="12" t="s">
        <v>531</v>
      </c>
      <c r="I70" s="28">
        <v>91</v>
      </c>
      <c r="J70" s="29">
        <v>913870</v>
      </c>
      <c r="K70" s="29">
        <f t="shared" si="2"/>
        <v>1023534.4000000001</v>
      </c>
      <c r="L70" s="29" t="s">
        <v>175</v>
      </c>
      <c r="M70" s="24" t="s">
        <v>194</v>
      </c>
      <c r="N70" s="66" t="s">
        <v>465</v>
      </c>
    </row>
    <row r="71" spans="1:14" s="25" customFormat="1" ht="165">
      <c r="A71" s="24">
        <v>62</v>
      </c>
      <c r="B71" s="24" t="s">
        <v>195</v>
      </c>
      <c r="C71" s="41" t="s">
        <v>196</v>
      </c>
      <c r="D71" s="24" t="s">
        <v>197</v>
      </c>
      <c r="E71" s="30" t="s">
        <v>443</v>
      </c>
      <c r="F71" s="24" t="s">
        <v>198</v>
      </c>
      <c r="G71" s="41" t="s">
        <v>199</v>
      </c>
      <c r="H71" s="12" t="s">
        <v>531</v>
      </c>
      <c r="I71" s="28">
        <v>10</v>
      </c>
      <c r="J71" s="29" t="s">
        <v>161</v>
      </c>
      <c r="K71" s="29">
        <v>43188664.96</v>
      </c>
      <c r="L71" s="29" t="s">
        <v>175</v>
      </c>
      <c r="M71" s="24" t="s">
        <v>200</v>
      </c>
      <c r="N71" s="66" t="s">
        <v>465</v>
      </c>
    </row>
    <row r="72" spans="1:14" ht="60">
      <c r="A72" s="24">
        <v>63</v>
      </c>
      <c r="B72" s="26" t="s">
        <v>201</v>
      </c>
      <c r="C72" s="26" t="s">
        <v>202</v>
      </c>
      <c r="D72" s="31" t="s">
        <v>203</v>
      </c>
      <c r="E72" s="26" t="s">
        <v>445</v>
      </c>
      <c r="F72" s="26" t="s">
        <v>204</v>
      </c>
      <c r="G72" s="26" t="s">
        <v>205</v>
      </c>
      <c r="H72" s="12" t="s">
        <v>531</v>
      </c>
      <c r="I72" s="26">
        <v>222</v>
      </c>
      <c r="J72" s="27">
        <v>4429000</v>
      </c>
      <c r="K72" s="27">
        <f>J72*1.12</f>
        <v>4960480.000000001</v>
      </c>
      <c r="L72" s="26" t="s">
        <v>206</v>
      </c>
      <c r="M72" s="26" t="s">
        <v>448</v>
      </c>
      <c r="N72" s="32" t="s">
        <v>480</v>
      </c>
    </row>
    <row r="73" spans="1:14" s="25" customFormat="1" ht="45">
      <c r="A73" s="24">
        <v>64</v>
      </c>
      <c r="B73" s="24" t="s">
        <v>208</v>
      </c>
      <c r="C73" s="24" t="s">
        <v>209</v>
      </c>
      <c r="D73" s="24" t="s">
        <v>210</v>
      </c>
      <c r="E73" s="24" t="s">
        <v>445</v>
      </c>
      <c r="F73" s="24" t="s">
        <v>211</v>
      </c>
      <c r="G73" s="24" t="s">
        <v>212</v>
      </c>
      <c r="H73" s="24" t="s">
        <v>444</v>
      </c>
      <c r="I73" s="24">
        <v>1</v>
      </c>
      <c r="J73" s="50">
        <v>5000000</v>
      </c>
      <c r="K73" s="50">
        <v>5600000</v>
      </c>
      <c r="L73" s="24" t="s">
        <v>213</v>
      </c>
      <c r="M73" s="24" t="s">
        <v>448</v>
      </c>
      <c r="N73" s="66" t="s">
        <v>465</v>
      </c>
    </row>
    <row r="74" spans="1:14" s="33" customFormat="1" ht="65.25" customHeight="1">
      <c r="A74" s="24">
        <v>65</v>
      </c>
      <c r="B74" s="24" t="s">
        <v>219</v>
      </c>
      <c r="C74" s="24" t="s">
        <v>214</v>
      </c>
      <c r="D74" s="24" t="s">
        <v>215</v>
      </c>
      <c r="E74" s="12" t="s">
        <v>476</v>
      </c>
      <c r="F74" s="24" t="s">
        <v>220</v>
      </c>
      <c r="G74" s="24" t="s">
        <v>216</v>
      </c>
      <c r="H74" s="24" t="s">
        <v>217</v>
      </c>
      <c r="I74" s="24">
        <v>100</v>
      </c>
      <c r="J74" s="51">
        <v>1785714.29</v>
      </c>
      <c r="K74" s="50">
        <v>2000000</v>
      </c>
      <c r="L74" s="24" t="s">
        <v>218</v>
      </c>
      <c r="M74" s="24" t="s">
        <v>448</v>
      </c>
      <c r="N74" s="66" t="s">
        <v>465</v>
      </c>
    </row>
    <row r="75" spans="1:14" s="34" customFormat="1" ht="120">
      <c r="A75" s="24">
        <v>66</v>
      </c>
      <c r="B75" s="26" t="s">
        <v>222</v>
      </c>
      <c r="C75" s="26" t="s">
        <v>223</v>
      </c>
      <c r="D75" s="31" t="s">
        <v>224</v>
      </c>
      <c r="E75" s="26" t="s">
        <v>443</v>
      </c>
      <c r="F75" s="26" t="s">
        <v>225</v>
      </c>
      <c r="G75" s="26" t="s">
        <v>226</v>
      </c>
      <c r="H75" s="26" t="s">
        <v>444</v>
      </c>
      <c r="I75" s="26">
        <v>1</v>
      </c>
      <c r="J75" s="27">
        <v>12359396</v>
      </c>
      <c r="K75" s="27">
        <f aca="true" t="shared" si="3" ref="K75:K81">J75*1.12</f>
        <v>13842523.520000001</v>
      </c>
      <c r="L75" s="26" t="s">
        <v>452</v>
      </c>
      <c r="M75" s="26" t="s">
        <v>481</v>
      </c>
      <c r="N75" s="32" t="s">
        <v>480</v>
      </c>
    </row>
    <row r="76" spans="1:14" s="34" customFormat="1" ht="75">
      <c r="A76" s="24">
        <v>67</v>
      </c>
      <c r="B76" s="26" t="s">
        <v>227</v>
      </c>
      <c r="C76" s="26" t="s">
        <v>228</v>
      </c>
      <c r="D76" s="31" t="s">
        <v>478</v>
      </c>
      <c r="E76" s="26" t="s">
        <v>443</v>
      </c>
      <c r="F76" s="26" t="s">
        <v>229</v>
      </c>
      <c r="G76" s="26" t="s">
        <v>230</v>
      </c>
      <c r="H76" s="26" t="s">
        <v>444</v>
      </c>
      <c r="I76" s="26">
        <v>1</v>
      </c>
      <c r="J76" s="27">
        <v>7206921</v>
      </c>
      <c r="K76" s="27">
        <f t="shared" si="3"/>
        <v>8071751.5200000005</v>
      </c>
      <c r="L76" s="26" t="s">
        <v>452</v>
      </c>
      <c r="M76" s="26" t="s">
        <v>231</v>
      </c>
      <c r="N76" s="32" t="s">
        <v>480</v>
      </c>
    </row>
    <row r="77" spans="1:14" ht="150">
      <c r="A77" s="24">
        <v>68</v>
      </c>
      <c r="B77" s="41" t="s">
        <v>232</v>
      </c>
      <c r="C77" s="41" t="s">
        <v>233</v>
      </c>
      <c r="D77" s="41" t="s">
        <v>234</v>
      </c>
      <c r="E77" s="40" t="s">
        <v>443</v>
      </c>
      <c r="F77" s="41" t="s">
        <v>235</v>
      </c>
      <c r="G77" s="41" t="s">
        <v>236</v>
      </c>
      <c r="H77" s="43" t="s">
        <v>444</v>
      </c>
      <c r="I77" s="35">
        <v>1</v>
      </c>
      <c r="J77" s="36">
        <f>'[1]расш диагностика'!$E$53</f>
        <v>415777050</v>
      </c>
      <c r="K77" s="37">
        <f t="shared" si="3"/>
        <v>465670296.00000006</v>
      </c>
      <c r="L77" s="43" t="s">
        <v>237</v>
      </c>
      <c r="M77" s="43" t="s">
        <v>238</v>
      </c>
      <c r="N77" s="38" t="s">
        <v>465</v>
      </c>
    </row>
    <row r="78" spans="1:14" ht="120">
      <c r="A78" s="24">
        <v>69</v>
      </c>
      <c r="B78" s="41" t="s">
        <v>239</v>
      </c>
      <c r="C78" s="32" t="s">
        <v>240</v>
      </c>
      <c r="D78" s="41" t="s">
        <v>241</v>
      </c>
      <c r="E78" s="26" t="s">
        <v>443</v>
      </c>
      <c r="F78" s="41" t="s">
        <v>242</v>
      </c>
      <c r="G78" s="41" t="s">
        <v>243</v>
      </c>
      <c r="H78" s="43" t="s">
        <v>444</v>
      </c>
      <c r="I78" s="35">
        <v>1</v>
      </c>
      <c r="J78" s="36">
        <f>'[1]расш ТО ТР дорог'!$D$5</f>
        <v>39127960.91070169</v>
      </c>
      <c r="K78" s="37">
        <f t="shared" si="3"/>
        <v>43823316.2199859</v>
      </c>
      <c r="L78" s="43" t="s">
        <v>244</v>
      </c>
      <c r="M78" s="43" t="s">
        <v>245</v>
      </c>
      <c r="N78" s="38" t="s">
        <v>465</v>
      </c>
    </row>
    <row r="79" spans="1:14" ht="120">
      <c r="A79" s="24">
        <v>70</v>
      </c>
      <c r="B79" s="41" t="s">
        <v>246</v>
      </c>
      <c r="C79" s="32" t="s">
        <v>247</v>
      </c>
      <c r="D79" s="41" t="s">
        <v>248</v>
      </c>
      <c r="E79" s="26" t="s">
        <v>443</v>
      </c>
      <c r="F79" s="41" t="s">
        <v>254</v>
      </c>
      <c r="G79" s="41" t="s">
        <v>255</v>
      </c>
      <c r="H79" s="43" t="s">
        <v>444</v>
      </c>
      <c r="I79" s="35">
        <v>1</v>
      </c>
      <c r="J79" s="36">
        <f>'[1]расш ТО ТР дорог'!$D$7</f>
        <v>170902763.47586986</v>
      </c>
      <c r="K79" s="37">
        <f t="shared" si="3"/>
        <v>191411095.09297428</v>
      </c>
      <c r="L79" s="43" t="s">
        <v>244</v>
      </c>
      <c r="M79" s="43" t="s">
        <v>256</v>
      </c>
      <c r="N79" s="38" t="s">
        <v>465</v>
      </c>
    </row>
    <row r="80" spans="1:14" s="34" customFormat="1" ht="165">
      <c r="A80" s="24">
        <v>71</v>
      </c>
      <c r="B80" s="41" t="s">
        <v>257</v>
      </c>
      <c r="C80" s="41" t="s">
        <v>258</v>
      </c>
      <c r="D80" s="41" t="s">
        <v>259</v>
      </c>
      <c r="E80" s="40" t="s">
        <v>443</v>
      </c>
      <c r="F80" s="41" t="s">
        <v>260</v>
      </c>
      <c r="G80" s="41" t="s">
        <v>261</v>
      </c>
      <c r="H80" s="12" t="s">
        <v>531</v>
      </c>
      <c r="I80" s="35">
        <v>18</v>
      </c>
      <c r="J80" s="36">
        <f>'[2]Аварийный запас'!$C$271*1000</f>
        <v>7500000</v>
      </c>
      <c r="K80" s="37">
        <f t="shared" si="3"/>
        <v>8400000</v>
      </c>
      <c r="L80" s="43" t="s">
        <v>175</v>
      </c>
      <c r="M80" s="43" t="s">
        <v>262</v>
      </c>
      <c r="N80" s="38" t="s">
        <v>465</v>
      </c>
    </row>
    <row r="81" spans="1:14" s="34" customFormat="1" ht="105">
      <c r="A81" s="24">
        <v>72</v>
      </c>
      <c r="B81" s="41" t="s">
        <v>263</v>
      </c>
      <c r="C81" s="41" t="s">
        <v>264</v>
      </c>
      <c r="D81" s="41" t="s">
        <v>436</v>
      </c>
      <c r="E81" s="41" t="s">
        <v>445</v>
      </c>
      <c r="F81" s="41" t="s">
        <v>263</v>
      </c>
      <c r="G81" s="41" t="s">
        <v>264</v>
      </c>
      <c r="H81" s="43" t="s">
        <v>444</v>
      </c>
      <c r="I81" s="35">
        <v>1</v>
      </c>
      <c r="J81" s="36">
        <f>'[3]клсф (КК)'!$L$80*1000</f>
        <v>951211.7346938776</v>
      </c>
      <c r="K81" s="37">
        <f t="shared" si="3"/>
        <v>1065357.142857143</v>
      </c>
      <c r="L81" s="43" t="s">
        <v>447</v>
      </c>
      <c r="M81" s="43" t="s">
        <v>265</v>
      </c>
      <c r="N81" s="38" t="s">
        <v>465</v>
      </c>
    </row>
    <row r="82" spans="1:14" ht="105">
      <c r="A82" s="24">
        <v>73</v>
      </c>
      <c r="B82" s="43" t="s">
        <v>266</v>
      </c>
      <c r="C82" s="41" t="s">
        <v>332</v>
      </c>
      <c r="D82" s="41" t="s">
        <v>489</v>
      </c>
      <c r="E82" s="40" t="s">
        <v>443</v>
      </c>
      <c r="F82" s="43" t="s">
        <v>267</v>
      </c>
      <c r="G82" s="41" t="s">
        <v>268</v>
      </c>
      <c r="H82" s="43" t="s">
        <v>444</v>
      </c>
      <c r="I82" s="35">
        <v>1</v>
      </c>
      <c r="J82" s="36">
        <f>'[3]клсф (ККТ)'!$L$70*1000</f>
        <v>2056502003.606676</v>
      </c>
      <c r="K82" s="37">
        <f aca="true" t="shared" si="4" ref="K82:K91">J82*1.12</f>
        <v>2303282244.0394773</v>
      </c>
      <c r="L82" s="43" t="s">
        <v>447</v>
      </c>
      <c r="M82" s="43" t="s">
        <v>511</v>
      </c>
      <c r="N82" s="38" t="s">
        <v>465</v>
      </c>
    </row>
    <row r="83" spans="1:14" ht="90">
      <c r="A83" s="24">
        <v>74</v>
      </c>
      <c r="B83" s="43" t="s">
        <v>269</v>
      </c>
      <c r="C83" s="41" t="s">
        <v>270</v>
      </c>
      <c r="D83" s="41" t="s">
        <v>489</v>
      </c>
      <c r="E83" s="40" t="s">
        <v>443</v>
      </c>
      <c r="F83" s="43" t="s">
        <v>271</v>
      </c>
      <c r="G83" s="41" t="s">
        <v>272</v>
      </c>
      <c r="H83" s="43" t="s">
        <v>444</v>
      </c>
      <c r="I83" s="35">
        <v>1</v>
      </c>
      <c r="J83" s="36">
        <v>1592691530.32</v>
      </c>
      <c r="K83" s="37">
        <f t="shared" si="4"/>
        <v>1783814513.9584</v>
      </c>
      <c r="L83" s="43" t="s">
        <v>447</v>
      </c>
      <c r="M83" s="43" t="s">
        <v>512</v>
      </c>
      <c r="N83" s="38" t="s">
        <v>465</v>
      </c>
    </row>
    <row r="84" spans="1:14" ht="90">
      <c r="A84" s="24">
        <v>75</v>
      </c>
      <c r="B84" s="26" t="s">
        <v>449</v>
      </c>
      <c r="C84" s="26" t="s">
        <v>314</v>
      </c>
      <c r="D84" s="26" t="s">
        <v>450</v>
      </c>
      <c r="E84" s="26" t="s">
        <v>443</v>
      </c>
      <c r="F84" s="26" t="s">
        <v>451</v>
      </c>
      <c r="G84" s="26" t="s">
        <v>412</v>
      </c>
      <c r="H84" s="45" t="s">
        <v>444</v>
      </c>
      <c r="I84" s="46">
        <v>1</v>
      </c>
      <c r="J84" s="52">
        <v>311248500</v>
      </c>
      <c r="K84" s="52">
        <f t="shared" si="4"/>
        <v>348598320.00000006</v>
      </c>
      <c r="L84" s="45" t="s">
        <v>452</v>
      </c>
      <c r="M84" s="47" t="s">
        <v>448</v>
      </c>
      <c r="N84" s="24" t="s">
        <v>453</v>
      </c>
    </row>
    <row r="85" spans="1:14" ht="165">
      <c r="A85" s="24">
        <v>76</v>
      </c>
      <c r="B85" s="26" t="s">
        <v>449</v>
      </c>
      <c r="C85" s="26" t="s">
        <v>314</v>
      </c>
      <c r="D85" s="26" t="s">
        <v>450</v>
      </c>
      <c r="E85" s="26" t="s">
        <v>443</v>
      </c>
      <c r="F85" s="26" t="s">
        <v>454</v>
      </c>
      <c r="G85" s="26" t="s">
        <v>411</v>
      </c>
      <c r="H85" s="45" t="s">
        <v>444</v>
      </c>
      <c r="I85" s="46">
        <v>1</v>
      </c>
      <c r="J85" s="52">
        <v>1279442640</v>
      </c>
      <c r="K85" s="52">
        <f t="shared" si="4"/>
        <v>1432975756.8000002</v>
      </c>
      <c r="L85" s="45" t="s">
        <v>452</v>
      </c>
      <c r="M85" s="47" t="s">
        <v>448</v>
      </c>
      <c r="N85" s="24" t="s">
        <v>453</v>
      </c>
    </row>
    <row r="86" spans="1:14" ht="90">
      <c r="A86" s="24">
        <v>77</v>
      </c>
      <c r="B86" s="26" t="s">
        <v>273</v>
      </c>
      <c r="C86" s="26" t="s">
        <v>274</v>
      </c>
      <c r="D86" s="26" t="s">
        <v>450</v>
      </c>
      <c r="E86" s="26" t="s">
        <v>443</v>
      </c>
      <c r="F86" s="26" t="s">
        <v>275</v>
      </c>
      <c r="G86" s="26" t="s">
        <v>276</v>
      </c>
      <c r="H86" s="45" t="s">
        <v>444</v>
      </c>
      <c r="I86" s="46">
        <v>1</v>
      </c>
      <c r="J86" s="29">
        <v>327650389</v>
      </c>
      <c r="K86" s="29">
        <f t="shared" si="4"/>
        <v>366968435.68</v>
      </c>
      <c r="L86" s="45" t="s">
        <v>452</v>
      </c>
      <c r="M86" s="30" t="s">
        <v>277</v>
      </c>
      <c r="N86" s="32" t="s">
        <v>465</v>
      </c>
    </row>
    <row r="87" spans="1:14" ht="90">
      <c r="A87" s="24">
        <v>78</v>
      </c>
      <c r="B87" s="26" t="s">
        <v>278</v>
      </c>
      <c r="C87" s="26" t="s">
        <v>279</v>
      </c>
      <c r="D87" s="26" t="s">
        <v>450</v>
      </c>
      <c r="E87" s="26" t="s">
        <v>443</v>
      </c>
      <c r="F87" s="26" t="s">
        <v>280</v>
      </c>
      <c r="G87" s="26" t="s">
        <v>281</v>
      </c>
      <c r="H87" s="45" t="s">
        <v>444</v>
      </c>
      <c r="I87" s="46">
        <v>1</v>
      </c>
      <c r="J87" s="29">
        <v>781835467</v>
      </c>
      <c r="K87" s="29">
        <f t="shared" si="4"/>
        <v>875655723.0400001</v>
      </c>
      <c r="L87" s="45" t="s">
        <v>452</v>
      </c>
      <c r="M87" s="30" t="s">
        <v>448</v>
      </c>
      <c r="N87" s="32" t="s">
        <v>465</v>
      </c>
    </row>
    <row r="88" spans="1:14" ht="60">
      <c r="A88" s="24">
        <v>79</v>
      </c>
      <c r="B88" s="26" t="s">
        <v>282</v>
      </c>
      <c r="C88" s="26" t="s">
        <v>283</v>
      </c>
      <c r="D88" s="26" t="s">
        <v>111</v>
      </c>
      <c r="E88" s="30" t="s">
        <v>443</v>
      </c>
      <c r="F88" s="30" t="s">
        <v>284</v>
      </c>
      <c r="G88" s="26" t="s">
        <v>285</v>
      </c>
      <c r="H88" s="30" t="s">
        <v>113</v>
      </c>
      <c r="I88" s="39">
        <v>3800</v>
      </c>
      <c r="J88" s="45">
        <v>122180500</v>
      </c>
      <c r="K88" s="45">
        <f t="shared" si="4"/>
        <v>136842160</v>
      </c>
      <c r="L88" s="39" t="s">
        <v>286</v>
      </c>
      <c r="M88" s="39" t="s">
        <v>448</v>
      </c>
      <c r="N88" s="32">
        <v>1</v>
      </c>
    </row>
    <row r="89" spans="1:14" ht="60">
      <c r="A89" s="24">
        <v>80</v>
      </c>
      <c r="B89" s="26" t="s">
        <v>287</v>
      </c>
      <c r="C89" s="26" t="s">
        <v>288</v>
      </c>
      <c r="D89" s="26" t="s">
        <v>289</v>
      </c>
      <c r="E89" s="30" t="s">
        <v>443</v>
      </c>
      <c r="F89" s="26" t="s">
        <v>290</v>
      </c>
      <c r="G89" s="26" t="s">
        <v>288</v>
      </c>
      <c r="H89" s="39" t="s">
        <v>113</v>
      </c>
      <c r="I89" s="26">
        <v>4700</v>
      </c>
      <c r="J89" s="45">
        <v>2397321000</v>
      </c>
      <c r="K89" s="45">
        <f t="shared" si="4"/>
        <v>2684999520.0000005</v>
      </c>
      <c r="L89" s="39" t="s">
        <v>291</v>
      </c>
      <c r="M89" s="39" t="s">
        <v>448</v>
      </c>
      <c r="N89" s="32" t="s">
        <v>465</v>
      </c>
    </row>
    <row r="90" spans="1:14" ht="30">
      <c r="A90" s="24">
        <v>81</v>
      </c>
      <c r="B90" s="26" t="s">
        <v>292</v>
      </c>
      <c r="C90" s="26" t="s">
        <v>293</v>
      </c>
      <c r="D90" s="26" t="s">
        <v>294</v>
      </c>
      <c r="E90" s="30" t="s">
        <v>445</v>
      </c>
      <c r="F90" s="26" t="s">
        <v>295</v>
      </c>
      <c r="G90" s="26" t="s">
        <v>296</v>
      </c>
      <c r="H90" s="39" t="s">
        <v>297</v>
      </c>
      <c r="I90" s="26">
        <v>1757</v>
      </c>
      <c r="J90" s="45">
        <v>706000</v>
      </c>
      <c r="K90" s="45">
        <f t="shared" si="4"/>
        <v>790720.0000000001</v>
      </c>
      <c r="L90" s="39" t="s">
        <v>452</v>
      </c>
      <c r="M90" s="39" t="s">
        <v>448</v>
      </c>
      <c r="N90" s="32">
        <v>1</v>
      </c>
    </row>
    <row r="91" spans="1:14" ht="30">
      <c r="A91" s="24">
        <v>82</v>
      </c>
      <c r="B91" s="26" t="s">
        <v>298</v>
      </c>
      <c r="C91" s="26" t="s">
        <v>299</v>
      </c>
      <c r="D91" s="26" t="s">
        <v>300</v>
      </c>
      <c r="E91" s="30" t="s">
        <v>445</v>
      </c>
      <c r="F91" s="30" t="s">
        <v>301</v>
      </c>
      <c r="G91" s="30" t="s">
        <v>302</v>
      </c>
      <c r="H91" s="30" t="s">
        <v>444</v>
      </c>
      <c r="I91" s="39">
        <v>1</v>
      </c>
      <c r="J91" s="45">
        <v>4088000</v>
      </c>
      <c r="K91" s="45">
        <f t="shared" si="4"/>
        <v>4578560</v>
      </c>
      <c r="L91" s="39" t="s">
        <v>206</v>
      </c>
      <c r="M91" s="39" t="s">
        <v>448</v>
      </c>
      <c r="N91" s="32">
        <v>1</v>
      </c>
    </row>
    <row r="92" spans="1:14" ht="30">
      <c r="A92" s="24">
        <v>83</v>
      </c>
      <c r="B92" s="26" t="s">
        <v>190</v>
      </c>
      <c r="C92" s="26" t="s">
        <v>186</v>
      </c>
      <c r="D92" s="26" t="s">
        <v>187</v>
      </c>
      <c r="E92" s="30" t="s">
        <v>476</v>
      </c>
      <c r="F92" s="26" t="s">
        <v>190</v>
      </c>
      <c r="G92" s="26" t="s">
        <v>186</v>
      </c>
      <c r="H92" s="30" t="s">
        <v>188</v>
      </c>
      <c r="I92" s="39">
        <v>16</v>
      </c>
      <c r="J92" s="45">
        <v>402710</v>
      </c>
      <c r="K92" s="45">
        <v>451035</v>
      </c>
      <c r="L92" s="39" t="s">
        <v>189</v>
      </c>
      <c r="M92" s="39" t="s">
        <v>448</v>
      </c>
      <c r="N92" s="32" t="s">
        <v>149</v>
      </c>
    </row>
    <row r="93" spans="1:14" ht="120">
      <c r="A93" s="24">
        <v>84</v>
      </c>
      <c r="B93" s="48" t="s">
        <v>102</v>
      </c>
      <c r="C93" s="48" t="s">
        <v>100</v>
      </c>
      <c r="D93" s="49" t="s">
        <v>514</v>
      </c>
      <c r="E93" s="30" t="s">
        <v>476</v>
      </c>
      <c r="F93" s="48" t="s">
        <v>101</v>
      </c>
      <c r="G93" s="48" t="s">
        <v>97</v>
      </c>
      <c r="H93" s="30" t="s">
        <v>444</v>
      </c>
      <c r="I93" s="39">
        <v>1</v>
      </c>
      <c r="J93" s="45">
        <v>377855066.4</v>
      </c>
      <c r="K93" s="45">
        <v>423197674.37</v>
      </c>
      <c r="L93" s="39" t="s">
        <v>452</v>
      </c>
      <c r="M93" s="30" t="s">
        <v>512</v>
      </c>
      <c r="N93" s="32" t="s">
        <v>465</v>
      </c>
    </row>
    <row r="94" spans="1:14" ht="120">
      <c r="A94" s="24">
        <v>85</v>
      </c>
      <c r="B94" s="48" t="s">
        <v>103</v>
      </c>
      <c r="C94" s="48" t="s">
        <v>104</v>
      </c>
      <c r="D94" s="49" t="s">
        <v>514</v>
      </c>
      <c r="E94" s="30" t="s">
        <v>476</v>
      </c>
      <c r="F94" s="48" t="s">
        <v>98</v>
      </c>
      <c r="G94" s="48" t="s">
        <v>99</v>
      </c>
      <c r="H94" s="30" t="s">
        <v>444</v>
      </c>
      <c r="I94" s="39">
        <v>1</v>
      </c>
      <c r="J94" s="45">
        <v>249923150.4</v>
      </c>
      <c r="K94" s="45">
        <v>279913928.45</v>
      </c>
      <c r="L94" s="39" t="s">
        <v>452</v>
      </c>
      <c r="M94" s="30" t="s">
        <v>511</v>
      </c>
      <c r="N94" s="32" t="s">
        <v>465</v>
      </c>
    </row>
    <row r="95" spans="1:14" ht="45">
      <c r="A95" s="24">
        <v>86</v>
      </c>
      <c r="B95" s="26" t="s">
        <v>70</v>
      </c>
      <c r="C95" s="53" t="s">
        <v>65</v>
      </c>
      <c r="D95" s="54" t="s">
        <v>66</v>
      </c>
      <c r="E95" s="30" t="s">
        <v>476</v>
      </c>
      <c r="F95" s="30" t="s">
        <v>69</v>
      </c>
      <c r="G95" s="53" t="s">
        <v>67</v>
      </c>
      <c r="H95" s="39" t="s">
        <v>217</v>
      </c>
      <c r="I95" s="39">
        <v>63</v>
      </c>
      <c r="J95" s="45">
        <v>6137400</v>
      </c>
      <c r="K95" s="45">
        <v>6873888</v>
      </c>
      <c r="L95" s="39" t="s">
        <v>452</v>
      </c>
      <c r="M95" s="55" t="s">
        <v>68</v>
      </c>
      <c r="N95" s="56" t="s">
        <v>149</v>
      </c>
    </row>
    <row r="96" spans="1:14" ht="120">
      <c r="A96" s="24">
        <v>87</v>
      </c>
      <c r="B96" s="26" t="s">
        <v>527</v>
      </c>
      <c r="C96" s="53" t="s">
        <v>527</v>
      </c>
      <c r="D96" s="54" t="s">
        <v>528</v>
      </c>
      <c r="E96" s="30" t="s">
        <v>445</v>
      </c>
      <c r="F96" s="30" t="s">
        <v>529</v>
      </c>
      <c r="G96" s="53" t="s">
        <v>530</v>
      </c>
      <c r="H96" s="39" t="s">
        <v>531</v>
      </c>
      <c r="I96" s="39">
        <v>50</v>
      </c>
      <c r="J96" s="45">
        <f aca="true" t="shared" si="5" ref="J96:J111">K96/1.12</f>
        <v>2678.5714285714284</v>
      </c>
      <c r="K96" s="45">
        <v>3000</v>
      </c>
      <c r="L96" s="55" t="s">
        <v>189</v>
      </c>
      <c r="M96" s="55" t="s">
        <v>448</v>
      </c>
      <c r="N96" s="56" t="s">
        <v>465</v>
      </c>
    </row>
    <row r="97" spans="1:14" ht="45">
      <c r="A97" s="24">
        <v>88</v>
      </c>
      <c r="B97" s="26" t="s">
        <v>532</v>
      </c>
      <c r="C97" s="53" t="s">
        <v>533</v>
      </c>
      <c r="D97" s="12" t="s">
        <v>534</v>
      </c>
      <c r="E97" s="30" t="s">
        <v>445</v>
      </c>
      <c r="F97" s="12" t="s">
        <v>535</v>
      </c>
      <c r="G97" s="53" t="s">
        <v>536</v>
      </c>
      <c r="H97" s="12" t="s">
        <v>537</v>
      </c>
      <c r="I97" s="12">
        <v>500</v>
      </c>
      <c r="J97" s="45">
        <f t="shared" si="5"/>
        <v>178571.42857142855</v>
      </c>
      <c r="K97" s="67">
        <v>200000</v>
      </c>
      <c r="L97" s="55" t="s">
        <v>189</v>
      </c>
      <c r="M97" s="55" t="s">
        <v>448</v>
      </c>
      <c r="N97" s="56" t="s">
        <v>465</v>
      </c>
    </row>
    <row r="98" spans="1:14" ht="60">
      <c r="A98" s="24">
        <v>89</v>
      </c>
      <c r="B98" s="26" t="s">
        <v>532</v>
      </c>
      <c r="C98" s="53" t="s">
        <v>533</v>
      </c>
      <c r="D98" s="26" t="s">
        <v>534</v>
      </c>
      <c r="E98" s="30" t="s">
        <v>445</v>
      </c>
      <c r="F98" s="12" t="s">
        <v>538</v>
      </c>
      <c r="G98" s="53" t="s">
        <v>539</v>
      </c>
      <c r="H98" s="12" t="s">
        <v>537</v>
      </c>
      <c r="I98" s="65">
        <v>500</v>
      </c>
      <c r="J98" s="45">
        <f t="shared" si="5"/>
        <v>138392.85714285713</v>
      </c>
      <c r="K98" s="18">
        <v>155000</v>
      </c>
      <c r="L98" s="55" t="s">
        <v>189</v>
      </c>
      <c r="M98" s="55" t="s">
        <v>448</v>
      </c>
      <c r="N98" s="56" t="s">
        <v>465</v>
      </c>
    </row>
    <row r="99" spans="1:14" ht="60">
      <c r="A99" s="24">
        <v>90</v>
      </c>
      <c r="B99" s="12" t="s">
        <v>540</v>
      </c>
      <c r="C99" s="53" t="s">
        <v>541</v>
      </c>
      <c r="D99" s="24" t="s">
        <v>542</v>
      </c>
      <c r="E99" s="30" t="s">
        <v>445</v>
      </c>
      <c r="F99" s="12" t="s">
        <v>543</v>
      </c>
      <c r="G99" s="53" t="s">
        <v>544</v>
      </c>
      <c r="H99" s="12" t="s">
        <v>531</v>
      </c>
      <c r="I99" s="65">
        <v>10</v>
      </c>
      <c r="J99" s="45">
        <f t="shared" si="5"/>
        <v>76785.71428571428</v>
      </c>
      <c r="K99" s="18">
        <v>86000</v>
      </c>
      <c r="L99" s="55" t="s">
        <v>189</v>
      </c>
      <c r="M99" s="55" t="s">
        <v>448</v>
      </c>
      <c r="N99" s="56" t="s">
        <v>465</v>
      </c>
    </row>
    <row r="100" spans="1:14" ht="75">
      <c r="A100" s="24">
        <v>91</v>
      </c>
      <c r="B100" s="12" t="s">
        <v>540</v>
      </c>
      <c r="C100" s="53" t="s">
        <v>541</v>
      </c>
      <c r="D100" s="24" t="s">
        <v>542</v>
      </c>
      <c r="E100" s="30" t="s">
        <v>445</v>
      </c>
      <c r="F100" s="12" t="s">
        <v>545</v>
      </c>
      <c r="G100" s="53" t="s">
        <v>546</v>
      </c>
      <c r="H100" s="12" t="s">
        <v>531</v>
      </c>
      <c r="I100" s="65">
        <v>20</v>
      </c>
      <c r="J100" s="45">
        <f t="shared" si="5"/>
        <v>17500</v>
      </c>
      <c r="K100" s="18">
        <v>19600</v>
      </c>
      <c r="L100" s="55" t="s">
        <v>189</v>
      </c>
      <c r="M100" s="55" t="s">
        <v>448</v>
      </c>
      <c r="N100" s="56" t="s">
        <v>465</v>
      </c>
    </row>
    <row r="101" spans="1:14" ht="90">
      <c r="A101" s="24">
        <v>92</v>
      </c>
      <c r="B101" s="12" t="s">
        <v>540</v>
      </c>
      <c r="C101" s="57" t="s">
        <v>547</v>
      </c>
      <c r="D101" s="24" t="s">
        <v>542</v>
      </c>
      <c r="E101" s="30" t="s">
        <v>445</v>
      </c>
      <c r="F101" s="12" t="s">
        <v>548</v>
      </c>
      <c r="G101" s="57" t="s">
        <v>549</v>
      </c>
      <c r="H101" s="12" t="s">
        <v>531</v>
      </c>
      <c r="I101" s="65">
        <v>50</v>
      </c>
      <c r="J101" s="45">
        <f t="shared" si="5"/>
        <v>16071.42857142857</v>
      </c>
      <c r="K101" s="18">
        <v>18000</v>
      </c>
      <c r="L101" s="55" t="s">
        <v>189</v>
      </c>
      <c r="M101" s="55" t="s">
        <v>448</v>
      </c>
      <c r="N101" s="56" t="s">
        <v>465</v>
      </c>
    </row>
    <row r="102" spans="1:14" ht="45">
      <c r="A102" s="24">
        <v>93</v>
      </c>
      <c r="B102" s="12" t="s">
        <v>550</v>
      </c>
      <c r="C102" s="53" t="s">
        <v>551</v>
      </c>
      <c r="D102" s="54" t="s">
        <v>552</v>
      </c>
      <c r="E102" s="30" t="s">
        <v>445</v>
      </c>
      <c r="F102" s="12" t="s">
        <v>553</v>
      </c>
      <c r="G102" s="53" t="s">
        <v>554</v>
      </c>
      <c r="H102" s="12" t="s">
        <v>531</v>
      </c>
      <c r="I102" s="65">
        <v>500</v>
      </c>
      <c r="J102" s="45">
        <f t="shared" si="5"/>
        <v>3124.9999999999995</v>
      </c>
      <c r="K102" s="18">
        <v>3500</v>
      </c>
      <c r="L102" s="55" t="s">
        <v>189</v>
      </c>
      <c r="M102" s="55" t="s">
        <v>448</v>
      </c>
      <c r="N102" s="56" t="s">
        <v>465</v>
      </c>
    </row>
    <row r="103" spans="1:14" ht="90">
      <c r="A103" s="24">
        <v>94</v>
      </c>
      <c r="B103" s="12" t="s">
        <v>550</v>
      </c>
      <c r="C103" s="53" t="s">
        <v>551</v>
      </c>
      <c r="D103" s="54" t="s">
        <v>552</v>
      </c>
      <c r="E103" s="30" t="s">
        <v>445</v>
      </c>
      <c r="F103" s="12" t="s">
        <v>555</v>
      </c>
      <c r="G103" s="53" t="s">
        <v>556</v>
      </c>
      <c r="H103" s="12" t="s">
        <v>531</v>
      </c>
      <c r="I103" s="65">
        <v>500</v>
      </c>
      <c r="J103" s="45">
        <f t="shared" si="5"/>
        <v>7142.857142857142</v>
      </c>
      <c r="K103" s="18">
        <v>8000</v>
      </c>
      <c r="L103" s="55" t="s">
        <v>189</v>
      </c>
      <c r="M103" s="55" t="s">
        <v>448</v>
      </c>
      <c r="N103" s="56" t="s">
        <v>465</v>
      </c>
    </row>
    <row r="104" spans="1:14" ht="90">
      <c r="A104" s="24">
        <v>95</v>
      </c>
      <c r="B104" s="12" t="s">
        <v>550</v>
      </c>
      <c r="C104" s="53" t="s">
        <v>551</v>
      </c>
      <c r="D104" s="54" t="s">
        <v>552</v>
      </c>
      <c r="E104" s="30" t="s">
        <v>445</v>
      </c>
      <c r="F104" s="12" t="s">
        <v>557</v>
      </c>
      <c r="G104" s="53" t="s">
        <v>558</v>
      </c>
      <c r="H104" s="12" t="s">
        <v>531</v>
      </c>
      <c r="I104" s="9">
        <v>500</v>
      </c>
      <c r="J104" s="45">
        <f t="shared" si="5"/>
        <v>8035.714285714285</v>
      </c>
      <c r="K104" s="10">
        <v>9000</v>
      </c>
      <c r="L104" s="55" t="s">
        <v>189</v>
      </c>
      <c r="M104" s="55" t="s">
        <v>448</v>
      </c>
      <c r="N104" s="56" t="s">
        <v>465</v>
      </c>
    </row>
    <row r="105" spans="1:14" ht="30">
      <c r="A105" s="24">
        <v>96</v>
      </c>
      <c r="B105" s="26" t="s">
        <v>559</v>
      </c>
      <c r="C105" s="53" t="s">
        <v>560</v>
      </c>
      <c r="D105" s="54" t="s">
        <v>561</v>
      </c>
      <c r="E105" s="30" t="s">
        <v>445</v>
      </c>
      <c r="F105" s="30" t="s">
        <v>562</v>
      </c>
      <c r="G105" s="53" t="s">
        <v>563</v>
      </c>
      <c r="H105" s="12" t="s">
        <v>531</v>
      </c>
      <c r="I105" s="39">
        <v>800</v>
      </c>
      <c r="J105" s="45">
        <f t="shared" si="5"/>
        <v>21428.571428571428</v>
      </c>
      <c r="K105" s="45">
        <v>24000</v>
      </c>
      <c r="L105" s="55" t="s">
        <v>189</v>
      </c>
      <c r="M105" s="55" t="s">
        <v>448</v>
      </c>
      <c r="N105" s="56" t="s">
        <v>465</v>
      </c>
    </row>
    <row r="106" spans="1:14" ht="30">
      <c r="A106" s="24">
        <v>97</v>
      </c>
      <c r="B106" s="26" t="s">
        <v>559</v>
      </c>
      <c r="C106" s="53" t="s">
        <v>560</v>
      </c>
      <c r="D106" s="54" t="s">
        <v>561</v>
      </c>
      <c r="E106" s="30" t="s">
        <v>445</v>
      </c>
      <c r="F106" s="26" t="s">
        <v>564</v>
      </c>
      <c r="G106" s="53" t="s">
        <v>565</v>
      </c>
      <c r="H106" s="12" t="s">
        <v>531</v>
      </c>
      <c r="I106" s="26">
        <v>300</v>
      </c>
      <c r="J106" s="45">
        <f t="shared" si="5"/>
        <v>45535.71428571428</v>
      </c>
      <c r="K106" s="45">
        <v>51000</v>
      </c>
      <c r="L106" s="55" t="s">
        <v>189</v>
      </c>
      <c r="M106" s="55" t="s">
        <v>448</v>
      </c>
      <c r="N106" s="56" t="s">
        <v>465</v>
      </c>
    </row>
    <row r="107" spans="1:14" ht="60">
      <c r="A107" s="24">
        <v>98</v>
      </c>
      <c r="B107" s="26" t="s">
        <v>566</v>
      </c>
      <c r="C107" s="53" t="s">
        <v>567</v>
      </c>
      <c r="D107" s="26" t="s">
        <v>568</v>
      </c>
      <c r="E107" s="30" t="s">
        <v>445</v>
      </c>
      <c r="F107" s="26" t="s">
        <v>569</v>
      </c>
      <c r="G107" s="53" t="s">
        <v>570</v>
      </c>
      <c r="H107" s="12" t="s">
        <v>531</v>
      </c>
      <c r="I107" s="26">
        <v>100</v>
      </c>
      <c r="J107" s="45">
        <f t="shared" si="5"/>
        <v>6249.999999999999</v>
      </c>
      <c r="K107" s="45">
        <v>7000</v>
      </c>
      <c r="L107" s="55" t="s">
        <v>189</v>
      </c>
      <c r="M107" s="55" t="s">
        <v>448</v>
      </c>
      <c r="N107" s="56" t="s">
        <v>465</v>
      </c>
    </row>
    <row r="108" spans="1:14" ht="45">
      <c r="A108" s="24">
        <v>99</v>
      </c>
      <c r="B108" s="26" t="s">
        <v>571</v>
      </c>
      <c r="C108" s="53" t="s">
        <v>572</v>
      </c>
      <c r="D108" s="54" t="s">
        <v>573</v>
      </c>
      <c r="E108" s="30" t="s">
        <v>445</v>
      </c>
      <c r="F108" s="26" t="s">
        <v>574</v>
      </c>
      <c r="G108" s="53" t="s">
        <v>575</v>
      </c>
      <c r="H108" s="12" t="s">
        <v>531</v>
      </c>
      <c r="I108" s="26">
        <v>50</v>
      </c>
      <c r="J108" s="45">
        <f t="shared" si="5"/>
        <v>2008.9285714285713</v>
      </c>
      <c r="K108" s="45">
        <v>2250</v>
      </c>
      <c r="L108" s="55" t="s">
        <v>189</v>
      </c>
      <c r="M108" s="55" t="s">
        <v>448</v>
      </c>
      <c r="N108" s="56" t="s">
        <v>465</v>
      </c>
    </row>
    <row r="109" spans="1:14" ht="60">
      <c r="A109" s="24">
        <v>100</v>
      </c>
      <c r="B109" s="26" t="s">
        <v>571</v>
      </c>
      <c r="C109" s="53" t="s">
        <v>572</v>
      </c>
      <c r="D109" s="54" t="s">
        <v>573</v>
      </c>
      <c r="E109" s="30" t="s">
        <v>445</v>
      </c>
      <c r="F109" s="26" t="s">
        <v>576</v>
      </c>
      <c r="G109" s="53" t="s">
        <v>577</v>
      </c>
      <c r="H109" s="12" t="s">
        <v>531</v>
      </c>
      <c r="I109" s="26">
        <v>300</v>
      </c>
      <c r="J109" s="45">
        <f t="shared" si="5"/>
        <v>52232.142857142855</v>
      </c>
      <c r="K109" s="45">
        <v>58500</v>
      </c>
      <c r="L109" s="55" t="s">
        <v>189</v>
      </c>
      <c r="M109" s="55" t="s">
        <v>448</v>
      </c>
      <c r="N109" s="56" t="s">
        <v>465</v>
      </c>
    </row>
    <row r="110" spans="1:14" ht="60">
      <c r="A110" s="24">
        <v>101</v>
      </c>
      <c r="B110" s="26" t="s">
        <v>578</v>
      </c>
      <c r="C110" s="53" t="s">
        <v>579</v>
      </c>
      <c r="D110" s="54" t="s">
        <v>580</v>
      </c>
      <c r="E110" s="30" t="s">
        <v>445</v>
      </c>
      <c r="F110" s="26" t="s">
        <v>581</v>
      </c>
      <c r="G110" s="53" t="s">
        <v>582</v>
      </c>
      <c r="H110" s="12" t="s">
        <v>531</v>
      </c>
      <c r="I110" s="26">
        <v>250</v>
      </c>
      <c r="J110" s="45">
        <f t="shared" si="5"/>
        <v>11160.714285714284</v>
      </c>
      <c r="K110" s="45">
        <v>12500</v>
      </c>
      <c r="L110" s="55" t="s">
        <v>189</v>
      </c>
      <c r="M110" s="55" t="s">
        <v>448</v>
      </c>
      <c r="N110" s="56" t="s">
        <v>465</v>
      </c>
    </row>
    <row r="111" spans="1:14" ht="90">
      <c r="A111" s="24">
        <v>102</v>
      </c>
      <c r="B111" s="26" t="s">
        <v>583</v>
      </c>
      <c r="C111" s="53" t="s">
        <v>584</v>
      </c>
      <c r="D111" s="26" t="s">
        <v>585</v>
      </c>
      <c r="E111" s="30" t="s">
        <v>445</v>
      </c>
      <c r="F111" s="26" t="s">
        <v>586</v>
      </c>
      <c r="G111" s="53" t="s">
        <v>587</v>
      </c>
      <c r="H111" s="12" t="s">
        <v>531</v>
      </c>
      <c r="I111" s="26">
        <v>50</v>
      </c>
      <c r="J111" s="45">
        <f t="shared" si="5"/>
        <v>2901.785714285714</v>
      </c>
      <c r="K111" s="45">
        <v>3250</v>
      </c>
      <c r="L111" s="55" t="s">
        <v>189</v>
      </c>
      <c r="M111" s="55" t="s">
        <v>448</v>
      </c>
      <c r="N111" s="56" t="s">
        <v>465</v>
      </c>
    </row>
    <row r="112" spans="1:14" ht="30">
      <c r="A112" s="24">
        <v>103</v>
      </c>
      <c r="B112" s="26" t="s">
        <v>583</v>
      </c>
      <c r="C112" s="53" t="s">
        <v>584</v>
      </c>
      <c r="D112" s="26" t="s">
        <v>585</v>
      </c>
      <c r="E112" s="30" t="s">
        <v>445</v>
      </c>
      <c r="F112" s="26" t="s">
        <v>588</v>
      </c>
      <c r="G112" s="53" t="s">
        <v>589</v>
      </c>
      <c r="H112" s="12" t="s">
        <v>531</v>
      </c>
      <c r="I112" s="26">
        <v>40</v>
      </c>
      <c r="J112" s="45">
        <f aca="true" t="shared" si="6" ref="J112:J175">K112/1.12</f>
        <v>1428.5714285714284</v>
      </c>
      <c r="K112" s="45">
        <v>1600</v>
      </c>
      <c r="L112" s="55" t="s">
        <v>189</v>
      </c>
      <c r="M112" s="55" t="s">
        <v>448</v>
      </c>
      <c r="N112" s="56" t="s">
        <v>465</v>
      </c>
    </row>
    <row r="113" spans="1:14" ht="60">
      <c r="A113" s="24">
        <v>104</v>
      </c>
      <c r="B113" s="26" t="s">
        <v>590</v>
      </c>
      <c r="C113" s="53" t="s">
        <v>591</v>
      </c>
      <c r="D113" s="54" t="s">
        <v>592</v>
      </c>
      <c r="E113" s="30" t="s">
        <v>445</v>
      </c>
      <c r="F113" s="26" t="s">
        <v>593</v>
      </c>
      <c r="G113" s="53" t="s">
        <v>594</v>
      </c>
      <c r="H113" s="39" t="s">
        <v>595</v>
      </c>
      <c r="I113" s="26">
        <v>10</v>
      </c>
      <c r="J113" s="45">
        <f t="shared" si="6"/>
        <v>4285.714285714285</v>
      </c>
      <c r="K113" s="45">
        <v>4800</v>
      </c>
      <c r="L113" s="55" t="s">
        <v>189</v>
      </c>
      <c r="M113" s="55" t="s">
        <v>448</v>
      </c>
      <c r="N113" s="56" t="s">
        <v>465</v>
      </c>
    </row>
    <row r="114" spans="1:14" ht="30">
      <c r="A114" s="24">
        <v>105</v>
      </c>
      <c r="B114" s="26" t="s">
        <v>596</v>
      </c>
      <c r="C114" s="53" t="s">
        <v>597</v>
      </c>
      <c r="D114" s="54" t="s">
        <v>598</v>
      </c>
      <c r="E114" s="30" t="s">
        <v>445</v>
      </c>
      <c r="F114" s="26" t="s">
        <v>599</v>
      </c>
      <c r="G114" s="53" t="s">
        <v>600</v>
      </c>
      <c r="H114" s="12" t="s">
        <v>531</v>
      </c>
      <c r="I114" s="26">
        <v>20</v>
      </c>
      <c r="J114" s="45">
        <f t="shared" si="6"/>
        <v>5714.285714285714</v>
      </c>
      <c r="K114" s="45">
        <v>6400</v>
      </c>
      <c r="L114" s="55" t="s">
        <v>189</v>
      </c>
      <c r="M114" s="55" t="s">
        <v>448</v>
      </c>
      <c r="N114" s="56" t="s">
        <v>465</v>
      </c>
    </row>
    <row r="115" spans="1:14" ht="45">
      <c r="A115" s="24">
        <v>106</v>
      </c>
      <c r="B115" s="26" t="s">
        <v>601</v>
      </c>
      <c r="C115" s="53" t="s">
        <v>602</v>
      </c>
      <c r="D115" s="54" t="s">
        <v>592</v>
      </c>
      <c r="E115" s="30" t="s">
        <v>445</v>
      </c>
      <c r="F115" s="26" t="s">
        <v>603</v>
      </c>
      <c r="G115" s="53" t="s">
        <v>604</v>
      </c>
      <c r="H115" s="39" t="s">
        <v>595</v>
      </c>
      <c r="I115" s="26">
        <v>200</v>
      </c>
      <c r="J115" s="45">
        <f t="shared" si="6"/>
        <v>49999.99999999999</v>
      </c>
      <c r="K115" s="45">
        <v>56000</v>
      </c>
      <c r="L115" s="55" t="s">
        <v>189</v>
      </c>
      <c r="M115" s="55" t="s">
        <v>448</v>
      </c>
      <c r="N115" s="56" t="s">
        <v>465</v>
      </c>
    </row>
    <row r="116" spans="1:14" ht="195">
      <c r="A116" s="24">
        <v>107</v>
      </c>
      <c r="B116" s="26" t="s">
        <v>605</v>
      </c>
      <c r="C116" s="53" t="s">
        <v>606</v>
      </c>
      <c r="D116" s="54" t="s">
        <v>607</v>
      </c>
      <c r="E116" s="30" t="s">
        <v>445</v>
      </c>
      <c r="F116" s="26" t="s">
        <v>608</v>
      </c>
      <c r="G116" s="53" t="s">
        <v>609</v>
      </c>
      <c r="H116" s="12" t="s">
        <v>531</v>
      </c>
      <c r="I116" s="26">
        <v>100</v>
      </c>
      <c r="J116" s="45">
        <f t="shared" si="6"/>
        <v>6249.999999999999</v>
      </c>
      <c r="K116" s="45">
        <v>7000</v>
      </c>
      <c r="L116" s="55" t="s">
        <v>189</v>
      </c>
      <c r="M116" s="55" t="s">
        <v>448</v>
      </c>
      <c r="N116" s="56" t="s">
        <v>465</v>
      </c>
    </row>
    <row r="117" spans="1:14" ht="30">
      <c r="A117" s="24">
        <v>108</v>
      </c>
      <c r="B117" s="26" t="s">
        <v>610</v>
      </c>
      <c r="C117" s="53" t="s">
        <v>611</v>
      </c>
      <c r="D117" s="54" t="s">
        <v>607</v>
      </c>
      <c r="E117" s="30" t="s">
        <v>445</v>
      </c>
      <c r="F117" s="26" t="s">
        <v>612</v>
      </c>
      <c r="G117" s="53" t="s">
        <v>613</v>
      </c>
      <c r="H117" s="12" t="s">
        <v>531</v>
      </c>
      <c r="I117" s="26">
        <v>100</v>
      </c>
      <c r="J117" s="45">
        <f t="shared" si="6"/>
        <v>15178.571428571428</v>
      </c>
      <c r="K117" s="45">
        <v>17000</v>
      </c>
      <c r="L117" s="55" t="s">
        <v>189</v>
      </c>
      <c r="M117" s="55" t="s">
        <v>448</v>
      </c>
      <c r="N117" s="56" t="s">
        <v>465</v>
      </c>
    </row>
    <row r="118" spans="1:14" ht="105">
      <c r="A118" s="24">
        <v>109</v>
      </c>
      <c r="B118" s="26" t="s">
        <v>614</v>
      </c>
      <c r="C118" s="53" t="s">
        <v>615</v>
      </c>
      <c r="D118" s="54" t="s">
        <v>616</v>
      </c>
      <c r="E118" s="30" t="s">
        <v>445</v>
      </c>
      <c r="F118" s="26" t="s">
        <v>617</v>
      </c>
      <c r="G118" s="53" t="s">
        <v>618</v>
      </c>
      <c r="H118" s="39" t="s">
        <v>595</v>
      </c>
      <c r="I118" s="26">
        <v>10</v>
      </c>
      <c r="J118" s="45">
        <f t="shared" si="6"/>
        <v>26785.714285714283</v>
      </c>
      <c r="K118" s="45">
        <v>30000</v>
      </c>
      <c r="L118" s="55" t="s">
        <v>189</v>
      </c>
      <c r="M118" s="55" t="s">
        <v>448</v>
      </c>
      <c r="N118" s="56" t="s">
        <v>465</v>
      </c>
    </row>
    <row r="119" spans="1:14" ht="45">
      <c r="A119" s="24">
        <v>110</v>
      </c>
      <c r="B119" s="26" t="s">
        <v>614</v>
      </c>
      <c r="C119" s="53" t="s">
        <v>615</v>
      </c>
      <c r="D119" s="54" t="s">
        <v>619</v>
      </c>
      <c r="E119" s="30" t="s">
        <v>445</v>
      </c>
      <c r="F119" s="26" t="s">
        <v>620</v>
      </c>
      <c r="G119" s="53" t="s">
        <v>621</v>
      </c>
      <c r="H119" s="39" t="s">
        <v>595</v>
      </c>
      <c r="I119" s="26">
        <v>10</v>
      </c>
      <c r="J119" s="45">
        <f t="shared" si="6"/>
        <v>24107.142857142855</v>
      </c>
      <c r="K119" s="45">
        <v>27000</v>
      </c>
      <c r="L119" s="55" t="s">
        <v>189</v>
      </c>
      <c r="M119" s="55" t="s">
        <v>448</v>
      </c>
      <c r="N119" s="56" t="s">
        <v>465</v>
      </c>
    </row>
    <row r="120" spans="1:14" ht="30">
      <c r="A120" s="24">
        <v>111</v>
      </c>
      <c r="B120" s="26" t="s">
        <v>614</v>
      </c>
      <c r="C120" s="53" t="s">
        <v>615</v>
      </c>
      <c r="D120" s="54" t="s">
        <v>619</v>
      </c>
      <c r="E120" s="30" t="s">
        <v>445</v>
      </c>
      <c r="F120" s="26" t="s">
        <v>622</v>
      </c>
      <c r="G120" s="53" t="s">
        <v>623</v>
      </c>
      <c r="H120" s="39" t="s">
        <v>595</v>
      </c>
      <c r="I120" s="26">
        <v>10</v>
      </c>
      <c r="J120" s="45">
        <f t="shared" si="6"/>
        <v>21428.571428571428</v>
      </c>
      <c r="K120" s="45">
        <v>24000</v>
      </c>
      <c r="L120" s="55" t="s">
        <v>189</v>
      </c>
      <c r="M120" s="55" t="s">
        <v>448</v>
      </c>
      <c r="N120" s="56" t="s">
        <v>465</v>
      </c>
    </row>
    <row r="121" spans="1:14" ht="180">
      <c r="A121" s="24">
        <v>112</v>
      </c>
      <c r="B121" s="26" t="s">
        <v>624</v>
      </c>
      <c r="C121" s="53" t="s">
        <v>625</v>
      </c>
      <c r="D121" s="54" t="s">
        <v>626</v>
      </c>
      <c r="E121" s="30" t="s">
        <v>445</v>
      </c>
      <c r="F121" s="26" t="s">
        <v>627</v>
      </c>
      <c r="G121" s="53" t="s">
        <v>628</v>
      </c>
      <c r="H121" s="12" t="s">
        <v>531</v>
      </c>
      <c r="I121" s="26">
        <v>50</v>
      </c>
      <c r="J121" s="45">
        <f t="shared" si="6"/>
        <v>53571.428571428565</v>
      </c>
      <c r="K121" s="45">
        <v>60000</v>
      </c>
      <c r="L121" s="55" t="s">
        <v>189</v>
      </c>
      <c r="M121" s="55" t="s">
        <v>448</v>
      </c>
      <c r="N121" s="56" t="s">
        <v>465</v>
      </c>
    </row>
    <row r="122" spans="1:14" ht="60">
      <c r="A122" s="24">
        <v>113</v>
      </c>
      <c r="B122" s="26" t="s">
        <v>629</v>
      </c>
      <c r="C122" s="53" t="s">
        <v>629</v>
      </c>
      <c r="D122" s="54" t="s">
        <v>616</v>
      </c>
      <c r="E122" s="30" t="s">
        <v>445</v>
      </c>
      <c r="F122" s="26" t="s">
        <v>630</v>
      </c>
      <c r="G122" s="53" t="s">
        <v>631</v>
      </c>
      <c r="H122" s="12" t="s">
        <v>531</v>
      </c>
      <c r="I122" s="26">
        <v>100</v>
      </c>
      <c r="J122" s="45">
        <f t="shared" si="6"/>
        <v>5357.142857142857</v>
      </c>
      <c r="K122" s="45">
        <v>6000</v>
      </c>
      <c r="L122" s="55" t="s">
        <v>189</v>
      </c>
      <c r="M122" s="55" t="s">
        <v>448</v>
      </c>
      <c r="N122" s="56" t="s">
        <v>465</v>
      </c>
    </row>
    <row r="123" spans="1:14" ht="120">
      <c r="A123" s="24">
        <v>114</v>
      </c>
      <c r="B123" s="26" t="s">
        <v>629</v>
      </c>
      <c r="C123" s="53" t="s">
        <v>632</v>
      </c>
      <c r="D123" s="54" t="s">
        <v>616</v>
      </c>
      <c r="E123" s="30" t="s">
        <v>445</v>
      </c>
      <c r="F123" s="26" t="s">
        <v>633</v>
      </c>
      <c r="G123" s="53" t="s">
        <v>634</v>
      </c>
      <c r="H123" s="12" t="s">
        <v>531</v>
      </c>
      <c r="I123" s="26">
        <v>100</v>
      </c>
      <c r="J123" s="45">
        <f t="shared" si="6"/>
        <v>19642.85714285714</v>
      </c>
      <c r="K123" s="45">
        <v>22000</v>
      </c>
      <c r="L123" s="55" t="s">
        <v>189</v>
      </c>
      <c r="M123" s="55" t="s">
        <v>448</v>
      </c>
      <c r="N123" s="56" t="s">
        <v>465</v>
      </c>
    </row>
    <row r="124" spans="1:14" ht="60">
      <c r="A124" s="24">
        <v>115</v>
      </c>
      <c r="B124" s="26" t="s">
        <v>629</v>
      </c>
      <c r="C124" s="53" t="s">
        <v>632</v>
      </c>
      <c r="D124" s="54" t="s">
        <v>616</v>
      </c>
      <c r="E124" s="30" t="s">
        <v>445</v>
      </c>
      <c r="F124" s="26" t="s">
        <v>635</v>
      </c>
      <c r="G124" s="53" t="s">
        <v>636</v>
      </c>
      <c r="H124" s="12" t="s">
        <v>531</v>
      </c>
      <c r="I124" s="26">
        <v>100</v>
      </c>
      <c r="J124" s="45">
        <f t="shared" si="6"/>
        <v>15624.999999999998</v>
      </c>
      <c r="K124" s="45">
        <v>17500</v>
      </c>
      <c r="L124" s="55" t="s">
        <v>189</v>
      </c>
      <c r="M124" s="55" t="s">
        <v>448</v>
      </c>
      <c r="N124" s="56" t="s">
        <v>465</v>
      </c>
    </row>
    <row r="125" spans="1:14" ht="75">
      <c r="A125" s="24">
        <v>116</v>
      </c>
      <c r="B125" s="26" t="s">
        <v>629</v>
      </c>
      <c r="C125" s="53" t="s">
        <v>632</v>
      </c>
      <c r="D125" s="54" t="s">
        <v>616</v>
      </c>
      <c r="E125" s="30" t="s">
        <v>445</v>
      </c>
      <c r="F125" s="26" t="s">
        <v>637</v>
      </c>
      <c r="G125" s="53" t="s">
        <v>638</v>
      </c>
      <c r="H125" s="12" t="s">
        <v>531</v>
      </c>
      <c r="I125" s="26">
        <v>50</v>
      </c>
      <c r="J125" s="45">
        <f t="shared" si="6"/>
        <v>20089.285714285714</v>
      </c>
      <c r="K125" s="45">
        <v>22500</v>
      </c>
      <c r="L125" s="55" t="s">
        <v>189</v>
      </c>
      <c r="M125" s="55" t="s">
        <v>448</v>
      </c>
      <c r="N125" s="56" t="s">
        <v>465</v>
      </c>
    </row>
    <row r="126" spans="1:14" ht="75">
      <c r="A126" s="24">
        <v>117</v>
      </c>
      <c r="B126" s="26" t="s">
        <v>629</v>
      </c>
      <c r="C126" s="53" t="s">
        <v>632</v>
      </c>
      <c r="D126" s="54" t="s">
        <v>616</v>
      </c>
      <c r="E126" s="30" t="s">
        <v>445</v>
      </c>
      <c r="F126" s="26" t="s">
        <v>639</v>
      </c>
      <c r="G126" s="53" t="s">
        <v>640</v>
      </c>
      <c r="H126" s="12" t="s">
        <v>531</v>
      </c>
      <c r="I126" s="26">
        <v>100</v>
      </c>
      <c r="J126" s="45">
        <f t="shared" si="6"/>
        <v>22321.42857142857</v>
      </c>
      <c r="K126" s="45">
        <v>25000</v>
      </c>
      <c r="L126" s="55" t="s">
        <v>189</v>
      </c>
      <c r="M126" s="55" t="s">
        <v>448</v>
      </c>
      <c r="N126" s="56" t="s">
        <v>465</v>
      </c>
    </row>
    <row r="127" spans="1:14" ht="120">
      <c r="A127" s="24">
        <v>118</v>
      </c>
      <c r="B127" s="26" t="s">
        <v>641</v>
      </c>
      <c r="C127" s="53" t="s">
        <v>642</v>
      </c>
      <c r="D127" s="54" t="s">
        <v>643</v>
      </c>
      <c r="E127" s="30" t="s">
        <v>445</v>
      </c>
      <c r="F127" s="26" t="s">
        <v>644</v>
      </c>
      <c r="G127" s="53" t="s">
        <v>645</v>
      </c>
      <c r="H127" s="12" t="s">
        <v>531</v>
      </c>
      <c r="I127" s="26">
        <v>1500</v>
      </c>
      <c r="J127" s="45">
        <f t="shared" si="6"/>
        <v>495535.71428571426</v>
      </c>
      <c r="K127" s="45">
        <v>555000</v>
      </c>
      <c r="L127" s="55" t="s">
        <v>189</v>
      </c>
      <c r="M127" s="55" t="s">
        <v>448</v>
      </c>
      <c r="N127" s="56" t="s">
        <v>465</v>
      </c>
    </row>
    <row r="128" spans="1:14" ht="120">
      <c r="A128" s="24">
        <v>119</v>
      </c>
      <c r="B128" s="26" t="s">
        <v>641</v>
      </c>
      <c r="C128" s="53" t="s">
        <v>642</v>
      </c>
      <c r="D128" s="54" t="s">
        <v>643</v>
      </c>
      <c r="E128" s="30" t="s">
        <v>445</v>
      </c>
      <c r="F128" s="26" t="s">
        <v>646</v>
      </c>
      <c r="G128" s="53" t="s">
        <v>647</v>
      </c>
      <c r="H128" s="12" t="s">
        <v>531</v>
      </c>
      <c r="I128" s="26">
        <v>1000</v>
      </c>
      <c r="J128" s="45">
        <f t="shared" si="6"/>
        <v>330357.14285714284</v>
      </c>
      <c r="K128" s="45">
        <v>370000</v>
      </c>
      <c r="L128" s="55" t="s">
        <v>189</v>
      </c>
      <c r="M128" s="55" t="s">
        <v>448</v>
      </c>
      <c r="N128" s="56" t="s">
        <v>465</v>
      </c>
    </row>
    <row r="129" spans="1:14" ht="135">
      <c r="A129" s="24">
        <v>120</v>
      </c>
      <c r="B129" s="26" t="s">
        <v>641</v>
      </c>
      <c r="C129" s="53" t="s">
        <v>648</v>
      </c>
      <c r="D129" s="54" t="s">
        <v>643</v>
      </c>
      <c r="E129" s="30" t="s">
        <v>445</v>
      </c>
      <c r="F129" s="26" t="s">
        <v>649</v>
      </c>
      <c r="G129" s="53" t="s">
        <v>650</v>
      </c>
      <c r="H129" s="12" t="s">
        <v>531</v>
      </c>
      <c r="I129" s="26">
        <v>300</v>
      </c>
      <c r="J129" s="45">
        <f t="shared" si="6"/>
        <v>64285.71428571428</v>
      </c>
      <c r="K129" s="45">
        <v>72000</v>
      </c>
      <c r="L129" s="55" t="s">
        <v>189</v>
      </c>
      <c r="M129" s="55" t="s">
        <v>448</v>
      </c>
      <c r="N129" s="56" t="s">
        <v>465</v>
      </c>
    </row>
    <row r="130" spans="1:14" ht="45">
      <c r="A130" s="24">
        <v>121</v>
      </c>
      <c r="B130" s="26" t="s">
        <v>629</v>
      </c>
      <c r="C130" s="53" t="s">
        <v>632</v>
      </c>
      <c r="D130" s="54" t="s">
        <v>616</v>
      </c>
      <c r="E130" s="30" t="s">
        <v>445</v>
      </c>
      <c r="F130" s="26" t="s">
        <v>651</v>
      </c>
      <c r="G130" s="53" t="s">
        <v>652</v>
      </c>
      <c r="H130" s="12" t="s">
        <v>531</v>
      </c>
      <c r="I130" s="26">
        <v>300</v>
      </c>
      <c r="J130" s="45">
        <f t="shared" si="6"/>
        <v>21428.571428571428</v>
      </c>
      <c r="K130" s="45">
        <v>24000</v>
      </c>
      <c r="L130" s="55" t="s">
        <v>189</v>
      </c>
      <c r="M130" s="55" t="s">
        <v>448</v>
      </c>
      <c r="N130" s="56" t="s">
        <v>465</v>
      </c>
    </row>
    <row r="131" spans="1:14" ht="30">
      <c r="A131" s="24">
        <v>122</v>
      </c>
      <c r="B131" s="26" t="s">
        <v>629</v>
      </c>
      <c r="C131" s="53" t="s">
        <v>629</v>
      </c>
      <c r="D131" s="54" t="s">
        <v>643</v>
      </c>
      <c r="E131" s="30" t="s">
        <v>445</v>
      </c>
      <c r="F131" s="26" t="s">
        <v>653</v>
      </c>
      <c r="G131" s="53" t="s">
        <v>654</v>
      </c>
      <c r="H131" s="12" t="s">
        <v>531</v>
      </c>
      <c r="I131" s="26">
        <v>100</v>
      </c>
      <c r="J131" s="45">
        <f t="shared" si="6"/>
        <v>84821.42857142857</v>
      </c>
      <c r="K131" s="45">
        <v>95000</v>
      </c>
      <c r="L131" s="55" t="s">
        <v>189</v>
      </c>
      <c r="M131" s="55" t="s">
        <v>448</v>
      </c>
      <c r="N131" s="56" t="s">
        <v>465</v>
      </c>
    </row>
    <row r="132" spans="1:14" ht="30">
      <c r="A132" s="24">
        <v>123</v>
      </c>
      <c r="B132" s="26" t="s">
        <v>655</v>
      </c>
      <c r="C132" s="53" t="s">
        <v>656</v>
      </c>
      <c r="D132" s="54" t="s">
        <v>552</v>
      </c>
      <c r="E132" s="30" t="s">
        <v>445</v>
      </c>
      <c r="F132" s="26" t="s">
        <v>657</v>
      </c>
      <c r="G132" s="53" t="s">
        <v>658</v>
      </c>
      <c r="H132" s="12" t="s">
        <v>531</v>
      </c>
      <c r="I132" s="26">
        <v>300</v>
      </c>
      <c r="J132" s="45">
        <f t="shared" si="6"/>
        <v>4017.8571428571427</v>
      </c>
      <c r="K132" s="45">
        <v>4500</v>
      </c>
      <c r="L132" s="55" t="s">
        <v>189</v>
      </c>
      <c r="M132" s="55" t="s">
        <v>448</v>
      </c>
      <c r="N132" s="56" t="s">
        <v>465</v>
      </c>
    </row>
    <row r="133" spans="1:14" ht="30">
      <c r="A133" s="24">
        <v>124</v>
      </c>
      <c r="B133" s="26" t="s">
        <v>655</v>
      </c>
      <c r="C133" s="53" t="s">
        <v>656</v>
      </c>
      <c r="D133" s="54" t="s">
        <v>552</v>
      </c>
      <c r="E133" s="30" t="s">
        <v>445</v>
      </c>
      <c r="F133" s="26" t="s">
        <v>659</v>
      </c>
      <c r="G133" s="53" t="s">
        <v>660</v>
      </c>
      <c r="H133" s="12" t="s">
        <v>531</v>
      </c>
      <c r="I133" s="26">
        <v>300</v>
      </c>
      <c r="J133" s="45">
        <f t="shared" si="6"/>
        <v>5892.857142857142</v>
      </c>
      <c r="K133" s="45">
        <v>6600</v>
      </c>
      <c r="L133" s="55" t="s">
        <v>189</v>
      </c>
      <c r="M133" s="55" t="s">
        <v>448</v>
      </c>
      <c r="N133" s="56" t="s">
        <v>465</v>
      </c>
    </row>
    <row r="134" spans="1:14" ht="30">
      <c r="A134" s="24">
        <v>125</v>
      </c>
      <c r="B134" s="26" t="s">
        <v>655</v>
      </c>
      <c r="C134" s="53" t="s">
        <v>656</v>
      </c>
      <c r="D134" s="54" t="s">
        <v>552</v>
      </c>
      <c r="E134" s="30" t="s">
        <v>445</v>
      </c>
      <c r="F134" s="26" t="s">
        <v>661</v>
      </c>
      <c r="G134" s="53" t="s">
        <v>662</v>
      </c>
      <c r="H134" s="12" t="s">
        <v>531</v>
      </c>
      <c r="I134" s="26">
        <v>300</v>
      </c>
      <c r="J134" s="45">
        <f t="shared" si="6"/>
        <v>11249.999999999998</v>
      </c>
      <c r="K134" s="45">
        <v>12600</v>
      </c>
      <c r="L134" s="55" t="s">
        <v>189</v>
      </c>
      <c r="M134" s="55" t="s">
        <v>448</v>
      </c>
      <c r="N134" s="56" t="s">
        <v>465</v>
      </c>
    </row>
    <row r="135" spans="1:14" ht="105">
      <c r="A135" s="24">
        <v>126</v>
      </c>
      <c r="B135" s="26" t="s">
        <v>663</v>
      </c>
      <c r="C135" s="53" t="s">
        <v>664</v>
      </c>
      <c r="D135" s="54" t="s">
        <v>592</v>
      </c>
      <c r="E135" s="30" t="s">
        <v>445</v>
      </c>
      <c r="F135" s="26" t="s">
        <v>665</v>
      </c>
      <c r="G135" s="53" t="s">
        <v>666</v>
      </c>
      <c r="H135" s="12" t="s">
        <v>531</v>
      </c>
      <c r="I135" s="26">
        <v>1000</v>
      </c>
      <c r="J135" s="45">
        <f t="shared" si="6"/>
        <v>53571.428571428565</v>
      </c>
      <c r="K135" s="45">
        <v>60000</v>
      </c>
      <c r="L135" s="55" t="s">
        <v>189</v>
      </c>
      <c r="M135" s="55" t="s">
        <v>448</v>
      </c>
      <c r="N135" s="56" t="s">
        <v>465</v>
      </c>
    </row>
    <row r="136" spans="1:14" ht="60">
      <c r="A136" s="24">
        <v>127</v>
      </c>
      <c r="B136" s="26" t="s">
        <v>667</v>
      </c>
      <c r="C136" s="53" t="s">
        <v>668</v>
      </c>
      <c r="D136" s="54" t="s">
        <v>592</v>
      </c>
      <c r="E136" s="30" t="s">
        <v>445</v>
      </c>
      <c r="F136" s="26" t="s">
        <v>669</v>
      </c>
      <c r="G136" s="53" t="s">
        <v>670</v>
      </c>
      <c r="H136" s="12" t="s">
        <v>531</v>
      </c>
      <c r="I136" s="26">
        <v>50</v>
      </c>
      <c r="J136" s="45">
        <f t="shared" si="6"/>
        <v>120535.71428571428</v>
      </c>
      <c r="K136" s="45">
        <v>135000</v>
      </c>
      <c r="L136" s="55" t="s">
        <v>189</v>
      </c>
      <c r="M136" s="55" t="s">
        <v>448</v>
      </c>
      <c r="N136" s="56" t="s">
        <v>465</v>
      </c>
    </row>
    <row r="137" spans="1:14" ht="45">
      <c r="A137" s="24">
        <v>128</v>
      </c>
      <c r="B137" s="26" t="s">
        <v>671</v>
      </c>
      <c r="C137" s="53" t="s">
        <v>672</v>
      </c>
      <c r="D137" s="26" t="s">
        <v>592</v>
      </c>
      <c r="E137" s="30" t="s">
        <v>445</v>
      </c>
      <c r="F137" s="26" t="s">
        <v>673</v>
      </c>
      <c r="G137" s="53" t="s">
        <v>674</v>
      </c>
      <c r="H137" s="12" t="s">
        <v>531</v>
      </c>
      <c r="I137" s="26">
        <v>50</v>
      </c>
      <c r="J137" s="45">
        <f t="shared" si="6"/>
        <v>29910.714285714283</v>
      </c>
      <c r="K137" s="45">
        <v>33500</v>
      </c>
      <c r="L137" s="55" t="s">
        <v>189</v>
      </c>
      <c r="M137" s="55" t="s">
        <v>448</v>
      </c>
      <c r="N137" s="56" t="s">
        <v>465</v>
      </c>
    </row>
    <row r="138" spans="1:14" ht="60">
      <c r="A138" s="24">
        <v>129</v>
      </c>
      <c r="B138" s="26" t="s">
        <v>663</v>
      </c>
      <c r="C138" s="53" t="s">
        <v>675</v>
      </c>
      <c r="D138" s="54" t="s">
        <v>592</v>
      </c>
      <c r="E138" s="30" t="s">
        <v>445</v>
      </c>
      <c r="F138" s="26" t="s">
        <v>676</v>
      </c>
      <c r="G138" s="53" t="s">
        <v>677</v>
      </c>
      <c r="H138" s="12" t="s">
        <v>531</v>
      </c>
      <c r="I138" s="26">
        <v>1000</v>
      </c>
      <c r="J138" s="45">
        <f t="shared" si="6"/>
        <v>174107.14285714284</v>
      </c>
      <c r="K138" s="45">
        <v>195000</v>
      </c>
      <c r="L138" s="55" t="s">
        <v>189</v>
      </c>
      <c r="M138" s="55" t="s">
        <v>448</v>
      </c>
      <c r="N138" s="56" t="s">
        <v>465</v>
      </c>
    </row>
    <row r="139" spans="1:14" ht="75">
      <c r="A139" s="24">
        <v>130</v>
      </c>
      <c r="B139" s="26" t="s">
        <v>678</v>
      </c>
      <c r="C139" s="53" t="s">
        <v>679</v>
      </c>
      <c r="D139" s="54" t="s">
        <v>552</v>
      </c>
      <c r="E139" s="30" t="s">
        <v>445</v>
      </c>
      <c r="F139" s="26" t="s">
        <v>680</v>
      </c>
      <c r="G139" s="53" t="s">
        <v>681</v>
      </c>
      <c r="H139" s="39" t="s">
        <v>537</v>
      </c>
      <c r="I139" s="26">
        <v>300</v>
      </c>
      <c r="J139" s="45">
        <f t="shared" si="6"/>
        <v>8035.714285714285</v>
      </c>
      <c r="K139" s="45">
        <v>9000</v>
      </c>
      <c r="L139" s="55" t="s">
        <v>189</v>
      </c>
      <c r="M139" s="55" t="s">
        <v>448</v>
      </c>
      <c r="N139" s="56" t="s">
        <v>465</v>
      </c>
    </row>
    <row r="140" spans="1:14" ht="45">
      <c r="A140" s="24">
        <v>131</v>
      </c>
      <c r="B140" s="26" t="s">
        <v>678</v>
      </c>
      <c r="C140" s="53" t="s">
        <v>682</v>
      </c>
      <c r="D140" s="54" t="s">
        <v>552</v>
      </c>
      <c r="E140" s="30" t="s">
        <v>445</v>
      </c>
      <c r="F140" s="26" t="s">
        <v>683</v>
      </c>
      <c r="G140" s="53" t="s">
        <v>684</v>
      </c>
      <c r="H140" s="39" t="s">
        <v>537</v>
      </c>
      <c r="I140" s="26">
        <v>100</v>
      </c>
      <c r="J140" s="45">
        <f t="shared" si="6"/>
        <v>21428.571428571428</v>
      </c>
      <c r="K140" s="45">
        <v>24000</v>
      </c>
      <c r="L140" s="55" t="s">
        <v>189</v>
      </c>
      <c r="M140" s="55" t="s">
        <v>448</v>
      </c>
      <c r="N140" s="56" t="s">
        <v>465</v>
      </c>
    </row>
    <row r="141" spans="1:14" ht="30">
      <c r="A141" s="24">
        <v>132</v>
      </c>
      <c r="B141" s="26" t="s">
        <v>678</v>
      </c>
      <c r="C141" s="53" t="s">
        <v>685</v>
      </c>
      <c r="D141" s="54" t="s">
        <v>552</v>
      </c>
      <c r="E141" s="30" t="s">
        <v>445</v>
      </c>
      <c r="F141" s="53" t="s">
        <v>686</v>
      </c>
      <c r="G141" s="53" t="s">
        <v>687</v>
      </c>
      <c r="H141" s="39" t="s">
        <v>537</v>
      </c>
      <c r="I141" s="26">
        <v>500</v>
      </c>
      <c r="J141" s="45">
        <f t="shared" si="6"/>
        <v>20089.285714285714</v>
      </c>
      <c r="K141" s="45">
        <v>22500</v>
      </c>
      <c r="L141" s="55" t="s">
        <v>189</v>
      </c>
      <c r="M141" s="55" t="s">
        <v>448</v>
      </c>
      <c r="N141" s="56" t="s">
        <v>465</v>
      </c>
    </row>
    <row r="142" spans="1:14" ht="45">
      <c r="A142" s="24">
        <v>133</v>
      </c>
      <c r="B142" s="26" t="s">
        <v>688</v>
      </c>
      <c r="C142" s="53" t="s">
        <v>689</v>
      </c>
      <c r="D142" s="54" t="s">
        <v>690</v>
      </c>
      <c r="E142" s="30" t="s">
        <v>445</v>
      </c>
      <c r="F142" s="26" t="s">
        <v>691</v>
      </c>
      <c r="G142" s="53" t="s">
        <v>692</v>
      </c>
      <c r="H142" s="12" t="s">
        <v>531</v>
      </c>
      <c r="I142" s="26">
        <v>1000</v>
      </c>
      <c r="J142" s="45">
        <f t="shared" si="6"/>
        <v>35714.28571428571</v>
      </c>
      <c r="K142" s="45">
        <v>40000</v>
      </c>
      <c r="L142" s="55" t="s">
        <v>189</v>
      </c>
      <c r="M142" s="55" t="s">
        <v>448</v>
      </c>
      <c r="N142" s="56" t="s">
        <v>465</v>
      </c>
    </row>
    <row r="143" spans="1:14" ht="60">
      <c r="A143" s="24">
        <v>134</v>
      </c>
      <c r="B143" s="53" t="s">
        <v>693</v>
      </c>
      <c r="C143" s="53" t="s">
        <v>693</v>
      </c>
      <c r="D143" s="54" t="s">
        <v>534</v>
      </c>
      <c r="E143" s="30" t="s">
        <v>445</v>
      </c>
      <c r="F143" s="26" t="s">
        <v>694</v>
      </c>
      <c r="G143" s="53" t="s">
        <v>695</v>
      </c>
      <c r="H143" s="12" t="s">
        <v>531</v>
      </c>
      <c r="I143" s="26">
        <v>50</v>
      </c>
      <c r="J143" s="45">
        <f t="shared" si="6"/>
        <v>8482.142857142857</v>
      </c>
      <c r="K143" s="45">
        <v>9500</v>
      </c>
      <c r="L143" s="55" t="s">
        <v>189</v>
      </c>
      <c r="M143" s="55" t="s">
        <v>448</v>
      </c>
      <c r="N143" s="56" t="s">
        <v>465</v>
      </c>
    </row>
    <row r="144" spans="1:14" ht="30">
      <c r="A144" s="24">
        <v>135</v>
      </c>
      <c r="B144" s="53" t="s">
        <v>693</v>
      </c>
      <c r="C144" s="53" t="s">
        <v>693</v>
      </c>
      <c r="D144" s="54" t="s">
        <v>534</v>
      </c>
      <c r="E144" s="30" t="s">
        <v>445</v>
      </c>
      <c r="F144" s="26" t="s">
        <v>696</v>
      </c>
      <c r="G144" s="53" t="s">
        <v>697</v>
      </c>
      <c r="H144" s="12" t="s">
        <v>531</v>
      </c>
      <c r="I144" s="26">
        <v>25</v>
      </c>
      <c r="J144" s="45">
        <f t="shared" si="6"/>
        <v>4017.8571428571427</v>
      </c>
      <c r="K144" s="45">
        <v>4500</v>
      </c>
      <c r="L144" s="55" t="s">
        <v>189</v>
      </c>
      <c r="M144" s="55" t="s">
        <v>448</v>
      </c>
      <c r="N144" s="56" t="s">
        <v>465</v>
      </c>
    </row>
    <row r="145" spans="1:14" ht="30">
      <c r="A145" s="24">
        <v>136</v>
      </c>
      <c r="B145" s="53" t="s">
        <v>693</v>
      </c>
      <c r="C145" s="53" t="s">
        <v>693</v>
      </c>
      <c r="D145" s="54" t="s">
        <v>534</v>
      </c>
      <c r="E145" s="30" t="s">
        <v>445</v>
      </c>
      <c r="F145" s="26" t="s">
        <v>698</v>
      </c>
      <c r="G145" s="53" t="s">
        <v>699</v>
      </c>
      <c r="H145" s="12" t="s">
        <v>531</v>
      </c>
      <c r="I145" s="26">
        <v>50</v>
      </c>
      <c r="J145" s="45">
        <f t="shared" si="6"/>
        <v>1116.0714285714284</v>
      </c>
      <c r="K145" s="45">
        <v>1250</v>
      </c>
      <c r="L145" s="55" t="s">
        <v>189</v>
      </c>
      <c r="M145" s="55" t="s">
        <v>448</v>
      </c>
      <c r="N145" s="56" t="s">
        <v>465</v>
      </c>
    </row>
    <row r="146" spans="1:14" ht="45">
      <c r="A146" s="24">
        <v>137</v>
      </c>
      <c r="B146" s="26" t="s">
        <v>700</v>
      </c>
      <c r="C146" s="53" t="s">
        <v>701</v>
      </c>
      <c r="D146" s="54" t="s">
        <v>552</v>
      </c>
      <c r="E146" s="30" t="s">
        <v>445</v>
      </c>
      <c r="F146" s="26" t="s">
        <v>702</v>
      </c>
      <c r="G146" s="53" t="s">
        <v>703</v>
      </c>
      <c r="H146" s="39" t="s">
        <v>537</v>
      </c>
      <c r="I146" s="26">
        <v>700</v>
      </c>
      <c r="J146" s="45">
        <f t="shared" si="6"/>
        <v>30803.571428571424</v>
      </c>
      <c r="K146" s="45">
        <v>34500</v>
      </c>
      <c r="L146" s="55" t="s">
        <v>189</v>
      </c>
      <c r="M146" s="55" t="s">
        <v>448</v>
      </c>
      <c r="N146" s="56" t="s">
        <v>465</v>
      </c>
    </row>
    <row r="147" spans="1:14" ht="45">
      <c r="A147" s="24">
        <v>138</v>
      </c>
      <c r="B147" s="26" t="s">
        <v>700</v>
      </c>
      <c r="C147" s="53" t="s">
        <v>701</v>
      </c>
      <c r="D147" s="54" t="s">
        <v>552</v>
      </c>
      <c r="E147" s="30" t="s">
        <v>445</v>
      </c>
      <c r="F147" s="26" t="s">
        <v>704</v>
      </c>
      <c r="G147" s="53" t="s">
        <v>705</v>
      </c>
      <c r="H147" s="39" t="s">
        <v>537</v>
      </c>
      <c r="I147" s="26">
        <v>300</v>
      </c>
      <c r="J147" s="45">
        <f t="shared" si="6"/>
        <v>21428.571428571428</v>
      </c>
      <c r="K147" s="45">
        <v>24000</v>
      </c>
      <c r="L147" s="55" t="s">
        <v>189</v>
      </c>
      <c r="M147" s="55" t="s">
        <v>448</v>
      </c>
      <c r="N147" s="56" t="s">
        <v>465</v>
      </c>
    </row>
    <row r="148" spans="1:14" ht="45">
      <c r="A148" s="24">
        <v>139</v>
      </c>
      <c r="B148" s="26" t="s">
        <v>700</v>
      </c>
      <c r="C148" s="53" t="s">
        <v>701</v>
      </c>
      <c r="D148" s="54" t="s">
        <v>552</v>
      </c>
      <c r="E148" s="30" t="s">
        <v>445</v>
      </c>
      <c r="F148" s="26" t="s">
        <v>706</v>
      </c>
      <c r="G148" s="53" t="s">
        <v>707</v>
      </c>
      <c r="H148" s="39" t="s">
        <v>537</v>
      </c>
      <c r="I148" s="26">
        <v>100</v>
      </c>
      <c r="J148" s="45">
        <f t="shared" si="6"/>
        <v>6249.999999999999</v>
      </c>
      <c r="K148" s="45">
        <v>7000</v>
      </c>
      <c r="L148" s="55" t="s">
        <v>189</v>
      </c>
      <c r="M148" s="55" t="s">
        <v>448</v>
      </c>
      <c r="N148" s="56" t="s">
        <v>465</v>
      </c>
    </row>
    <row r="149" spans="1:14" ht="45">
      <c r="A149" s="24">
        <v>140</v>
      </c>
      <c r="B149" s="26" t="s">
        <v>708</v>
      </c>
      <c r="C149" s="53" t="s">
        <v>709</v>
      </c>
      <c r="D149" s="26" t="s">
        <v>552</v>
      </c>
      <c r="E149" s="30" t="s">
        <v>445</v>
      </c>
      <c r="F149" s="26" t="s">
        <v>710</v>
      </c>
      <c r="G149" s="53" t="s">
        <v>711</v>
      </c>
      <c r="H149" s="12" t="s">
        <v>531</v>
      </c>
      <c r="I149" s="26">
        <v>250</v>
      </c>
      <c r="J149" s="45">
        <f t="shared" si="6"/>
        <v>16741.071428571428</v>
      </c>
      <c r="K149" s="45">
        <v>18750</v>
      </c>
      <c r="L149" s="55" t="s">
        <v>189</v>
      </c>
      <c r="M149" s="55" t="s">
        <v>448</v>
      </c>
      <c r="N149" s="56" t="s">
        <v>465</v>
      </c>
    </row>
    <row r="150" spans="1:14" ht="150">
      <c r="A150" s="24">
        <v>141</v>
      </c>
      <c r="B150" s="26" t="s">
        <v>712</v>
      </c>
      <c r="C150" s="53" t="s">
        <v>712</v>
      </c>
      <c r="D150" s="54" t="s">
        <v>552</v>
      </c>
      <c r="E150" s="30" t="s">
        <v>445</v>
      </c>
      <c r="F150" s="26" t="s">
        <v>713</v>
      </c>
      <c r="G150" s="53" t="s">
        <v>714</v>
      </c>
      <c r="H150" s="12" t="s">
        <v>531</v>
      </c>
      <c r="I150" s="26">
        <v>10</v>
      </c>
      <c r="J150" s="45">
        <f t="shared" si="6"/>
        <v>31249.999999999996</v>
      </c>
      <c r="K150" s="45">
        <v>35000</v>
      </c>
      <c r="L150" s="55" t="s">
        <v>189</v>
      </c>
      <c r="M150" s="55" t="s">
        <v>448</v>
      </c>
      <c r="N150" s="56" t="s">
        <v>465</v>
      </c>
    </row>
    <row r="151" spans="1:14" ht="135">
      <c r="A151" s="24">
        <v>142</v>
      </c>
      <c r="B151" s="26" t="s">
        <v>712</v>
      </c>
      <c r="C151" s="53" t="s">
        <v>712</v>
      </c>
      <c r="D151" s="54" t="s">
        <v>552</v>
      </c>
      <c r="E151" s="30" t="s">
        <v>445</v>
      </c>
      <c r="F151" s="26" t="s">
        <v>715</v>
      </c>
      <c r="G151" s="53" t="s">
        <v>716</v>
      </c>
      <c r="H151" s="12" t="s">
        <v>531</v>
      </c>
      <c r="I151" s="26">
        <v>100</v>
      </c>
      <c r="J151" s="45">
        <f t="shared" si="6"/>
        <v>44642.85714285714</v>
      </c>
      <c r="K151" s="45">
        <v>50000</v>
      </c>
      <c r="L151" s="55" t="s">
        <v>189</v>
      </c>
      <c r="M151" s="55" t="s">
        <v>448</v>
      </c>
      <c r="N151" s="56" t="s">
        <v>465</v>
      </c>
    </row>
    <row r="152" spans="1:14" ht="45">
      <c r="A152" s="24">
        <v>143</v>
      </c>
      <c r="B152" s="26" t="s">
        <v>712</v>
      </c>
      <c r="C152" s="53" t="s">
        <v>717</v>
      </c>
      <c r="D152" s="54" t="s">
        <v>552</v>
      </c>
      <c r="E152" s="30" t="s">
        <v>445</v>
      </c>
      <c r="F152" s="26" t="s">
        <v>718</v>
      </c>
      <c r="G152" s="53" t="s">
        <v>719</v>
      </c>
      <c r="H152" s="12" t="s">
        <v>531</v>
      </c>
      <c r="I152" s="26">
        <v>100</v>
      </c>
      <c r="J152" s="45">
        <f t="shared" si="6"/>
        <v>17857.142857142855</v>
      </c>
      <c r="K152" s="45">
        <v>20000</v>
      </c>
      <c r="L152" s="55" t="s">
        <v>189</v>
      </c>
      <c r="M152" s="55" t="s">
        <v>448</v>
      </c>
      <c r="N152" s="56" t="s">
        <v>465</v>
      </c>
    </row>
    <row r="153" spans="1:14" ht="105">
      <c r="A153" s="24">
        <v>144</v>
      </c>
      <c r="B153" s="26" t="s">
        <v>720</v>
      </c>
      <c r="C153" s="53" t="s">
        <v>721</v>
      </c>
      <c r="D153" s="54" t="s">
        <v>616</v>
      </c>
      <c r="E153" s="30" t="s">
        <v>445</v>
      </c>
      <c r="F153" s="26" t="s">
        <v>722</v>
      </c>
      <c r="G153" s="53" t="s">
        <v>723</v>
      </c>
      <c r="H153" s="39" t="s">
        <v>595</v>
      </c>
      <c r="I153" s="26">
        <v>10000</v>
      </c>
      <c r="J153" s="45">
        <f t="shared" si="6"/>
        <v>89285.71428571428</v>
      </c>
      <c r="K153" s="45">
        <v>100000</v>
      </c>
      <c r="L153" s="55" t="s">
        <v>189</v>
      </c>
      <c r="M153" s="55" t="s">
        <v>448</v>
      </c>
      <c r="N153" s="56" t="s">
        <v>465</v>
      </c>
    </row>
    <row r="154" spans="1:14" ht="60">
      <c r="A154" s="24">
        <v>145</v>
      </c>
      <c r="B154" s="26" t="s">
        <v>724</v>
      </c>
      <c r="C154" s="53" t="s">
        <v>724</v>
      </c>
      <c r="D154" s="54" t="s">
        <v>580</v>
      </c>
      <c r="E154" s="30" t="s">
        <v>445</v>
      </c>
      <c r="F154" s="26" t="s">
        <v>725</v>
      </c>
      <c r="G154" s="53" t="s">
        <v>726</v>
      </c>
      <c r="H154" s="12" t="s">
        <v>531</v>
      </c>
      <c r="I154" s="26">
        <v>200</v>
      </c>
      <c r="J154" s="45">
        <f t="shared" si="6"/>
        <v>19642.85714285714</v>
      </c>
      <c r="K154" s="45">
        <v>22000</v>
      </c>
      <c r="L154" s="55" t="s">
        <v>189</v>
      </c>
      <c r="M154" s="55" t="s">
        <v>448</v>
      </c>
      <c r="N154" s="56" t="s">
        <v>465</v>
      </c>
    </row>
    <row r="155" spans="1:14" ht="45">
      <c r="A155" s="24">
        <v>146</v>
      </c>
      <c r="B155" s="26" t="s">
        <v>727</v>
      </c>
      <c r="C155" s="53" t="s">
        <v>728</v>
      </c>
      <c r="D155" s="26" t="s">
        <v>568</v>
      </c>
      <c r="E155" s="30" t="s">
        <v>445</v>
      </c>
      <c r="F155" s="26" t="s">
        <v>729</v>
      </c>
      <c r="G155" s="53" t="s">
        <v>730</v>
      </c>
      <c r="H155" s="12" t="s">
        <v>531</v>
      </c>
      <c r="I155" s="26">
        <v>100</v>
      </c>
      <c r="J155" s="45">
        <f t="shared" si="6"/>
        <v>8035.714285714285</v>
      </c>
      <c r="K155" s="45">
        <v>9000</v>
      </c>
      <c r="L155" s="55" t="s">
        <v>189</v>
      </c>
      <c r="M155" s="55" t="s">
        <v>448</v>
      </c>
      <c r="N155" s="56" t="s">
        <v>465</v>
      </c>
    </row>
    <row r="156" spans="1:14" ht="45">
      <c r="A156" s="24">
        <v>147</v>
      </c>
      <c r="B156" s="26" t="s">
        <v>731</v>
      </c>
      <c r="C156" s="53" t="s">
        <v>732</v>
      </c>
      <c r="D156" s="54" t="s">
        <v>580</v>
      </c>
      <c r="E156" s="30" t="s">
        <v>445</v>
      </c>
      <c r="F156" s="26" t="s">
        <v>733</v>
      </c>
      <c r="G156" s="53" t="s">
        <v>734</v>
      </c>
      <c r="H156" s="12" t="s">
        <v>531</v>
      </c>
      <c r="I156" s="26">
        <v>50</v>
      </c>
      <c r="J156" s="45">
        <f t="shared" si="6"/>
        <v>6696.428571428571</v>
      </c>
      <c r="K156" s="45">
        <v>7500</v>
      </c>
      <c r="L156" s="55" t="s">
        <v>189</v>
      </c>
      <c r="M156" s="55" t="s">
        <v>448</v>
      </c>
      <c r="N156" s="56" t="s">
        <v>465</v>
      </c>
    </row>
    <row r="157" spans="1:14" ht="45">
      <c r="A157" s="24">
        <v>148</v>
      </c>
      <c r="B157" s="26" t="s">
        <v>735</v>
      </c>
      <c r="C157" s="53" t="s">
        <v>736</v>
      </c>
      <c r="D157" s="54" t="s">
        <v>580</v>
      </c>
      <c r="E157" s="30" t="s">
        <v>445</v>
      </c>
      <c r="F157" s="26" t="s">
        <v>737</v>
      </c>
      <c r="G157" s="53" t="s">
        <v>0</v>
      </c>
      <c r="H157" s="12" t="s">
        <v>531</v>
      </c>
      <c r="I157" s="26">
        <v>100</v>
      </c>
      <c r="J157" s="45">
        <f t="shared" si="6"/>
        <v>14285.714285714284</v>
      </c>
      <c r="K157" s="45">
        <v>16000</v>
      </c>
      <c r="L157" s="55" t="s">
        <v>189</v>
      </c>
      <c r="M157" s="55" t="s">
        <v>448</v>
      </c>
      <c r="N157" s="56" t="s">
        <v>465</v>
      </c>
    </row>
    <row r="158" spans="1:14" ht="45">
      <c r="A158" s="24">
        <v>149</v>
      </c>
      <c r="B158" s="26" t="s">
        <v>1</v>
      </c>
      <c r="C158" s="24" t="s">
        <v>2</v>
      </c>
      <c r="D158" s="54" t="s">
        <v>690</v>
      </c>
      <c r="E158" s="30" t="s">
        <v>445</v>
      </c>
      <c r="F158" s="26" t="s">
        <v>3</v>
      </c>
      <c r="G158" s="24" t="s">
        <v>4</v>
      </c>
      <c r="H158" s="39" t="s">
        <v>595</v>
      </c>
      <c r="I158" s="26">
        <v>30</v>
      </c>
      <c r="J158" s="45">
        <f t="shared" si="6"/>
        <v>14732.142857142855</v>
      </c>
      <c r="K158" s="45">
        <v>16500</v>
      </c>
      <c r="L158" s="55" t="s">
        <v>189</v>
      </c>
      <c r="M158" s="55" t="s">
        <v>448</v>
      </c>
      <c r="N158" s="56" t="s">
        <v>465</v>
      </c>
    </row>
    <row r="159" spans="1:14" ht="30">
      <c r="A159" s="24">
        <v>150</v>
      </c>
      <c r="B159" s="26" t="s">
        <v>5</v>
      </c>
      <c r="C159" s="24" t="s">
        <v>6</v>
      </c>
      <c r="D159" s="54" t="s">
        <v>690</v>
      </c>
      <c r="E159" s="30" t="s">
        <v>445</v>
      </c>
      <c r="F159" s="26" t="s">
        <v>3</v>
      </c>
      <c r="G159" s="24" t="s">
        <v>4</v>
      </c>
      <c r="H159" s="39" t="s">
        <v>595</v>
      </c>
      <c r="I159" s="26">
        <v>20</v>
      </c>
      <c r="J159" s="45">
        <f t="shared" si="6"/>
        <v>10714.285714285714</v>
      </c>
      <c r="K159" s="45">
        <v>12000</v>
      </c>
      <c r="L159" s="55" t="s">
        <v>189</v>
      </c>
      <c r="M159" s="55" t="s">
        <v>448</v>
      </c>
      <c r="N159" s="56" t="s">
        <v>465</v>
      </c>
    </row>
    <row r="160" spans="1:14" ht="30">
      <c r="A160" s="24">
        <v>151</v>
      </c>
      <c r="B160" s="26" t="s">
        <v>7</v>
      </c>
      <c r="C160" s="24" t="s">
        <v>8</v>
      </c>
      <c r="D160" s="26" t="s">
        <v>690</v>
      </c>
      <c r="E160" s="30" t="s">
        <v>445</v>
      </c>
      <c r="F160" s="26" t="s">
        <v>9</v>
      </c>
      <c r="G160" s="24" t="s">
        <v>10</v>
      </c>
      <c r="H160" s="12" t="s">
        <v>531</v>
      </c>
      <c r="I160" s="26">
        <v>200</v>
      </c>
      <c r="J160" s="45">
        <f t="shared" si="6"/>
        <v>2678.5714285714284</v>
      </c>
      <c r="K160" s="45">
        <v>3000</v>
      </c>
      <c r="L160" s="55" t="s">
        <v>189</v>
      </c>
      <c r="M160" s="55" t="s">
        <v>448</v>
      </c>
      <c r="N160" s="56" t="s">
        <v>465</v>
      </c>
    </row>
    <row r="161" spans="1:14" ht="90">
      <c r="A161" s="24">
        <v>152</v>
      </c>
      <c r="B161" s="26" t="s">
        <v>11</v>
      </c>
      <c r="C161" s="24" t="s">
        <v>12</v>
      </c>
      <c r="D161" s="26" t="s">
        <v>568</v>
      </c>
      <c r="E161" s="30" t="s">
        <v>445</v>
      </c>
      <c r="F161" s="26" t="s">
        <v>13</v>
      </c>
      <c r="G161" s="24" t="s">
        <v>14</v>
      </c>
      <c r="H161" s="39" t="s">
        <v>595</v>
      </c>
      <c r="I161" s="26">
        <v>500</v>
      </c>
      <c r="J161" s="45">
        <f t="shared" si="6"/>
        <v>147321.42857142855</v>
      </c>
      <c r="K161" s="45">
        <v>165000</v>
      </c>
      <c r="L161" s="55" t="s">
        <v>189</v>
      </c>
      <c r="M161" s="55" t="s">
        <v>448</v>
      </c>
      <c r="N161" s="56" t="s">
        <v>465</v>
      </c>
    </row>
    <row r="162" spans="1:14" ht="135">
      <c r="A162" s="24">
        <v>153</v>
      </c>
      <c r="B162" s="26" t="s">
        <v>15</v>
      </c>
      <c r="C162" s="24" t="s">
        <v>16</v>
      </c>
      <c r="D162" s="24" t="s">
        <v>17</v>
      </c>
      <c r="E162" s="30" t="s">
        <v>445</v>
      </c>
      <c r="F162" s="26" t="s">
        <v>18</v>
      </c>
      <c r="G162" s="24" t="s">
        <v>19</v>
      </c>
      <c r="H162" s="12" t="s">
        <v>531</v>
      </c>
      <c r="I162" s="26">
        <v>50</v>
      </c>
      <c r="J162" s="45">
        <f t="shared" si="6"/>
        <v>120535.71428571428</v>
      </c>
      <c r="K162" s="45">
        <v>135000</v>
      </c>
      <c r="L162" s="55" t="s">
        <v>189</v>
      </c>
      <c r="M162" s="55" t="s">
        <v>448</v>
      </c>
      <c r="N162" s="56" t="s">
        <v>465</v>
      </c>
    </row>
    <row r="163" spans="1:14" ht="135">
      <c r="A163" s="24">
        <v>154</v>
      </c>
      <c r="B163" s="26" t="s">
        <v>20</v>
      </c>
      <c r="C163" s="24" t="s">
        <v>21</v>
      </c>
      <c r="D163" s="24" t="s">
        <v>17</v>
      </c>
      <c r="E163" s="30" t="s">
        <v>445</v>
      </c>
      <c r="F163" s="26" t="s">
        <v>18</v>
      </c>
      <c r="G163" s="24" t="s">
        <v>19</v>
      </c>
      <c r="H163" s="12" t="s">
        <v>531</v>
      </c>
      <c r="I163" s="26">
        <v>50</v>
      </c>
      <c r="J163" s="45">
        <f t="shared" si="6"/>
        <v>156249.99999999997</v>
      </c>
      <c r="K163" s="45">
        <v>175000</v>
      </c>
      <c r="L163" s="55" t="s">
        <v>189</v>
      </c>
      <c r="M163" s="55" t="s">
        <v>448</v>
      </c>
      <c r="N163" s="56" t="s">
        <v>465</v>
      </c>
    </row>
    <row r="164" spans="1:14" ht="30">
      <c r="A164" s="24">
        <v>155</v>
      </c>
      <c r="B164" s="26" t="s">
        <v>22</v>
      </c>
      <c r="C164" s="24" t="s">
        <v>23</v>
      </c>
      <c r="D164" s="54" t="s">
        <v>690</v>
      </c>
      <c r="E164" s="30" t="s">
        <v>445</v>
      </c>
      <c r="F164" s="26" t="s">
        <v>24</v>
      </c>
      <c r="G164" s="24" t="s">
        <v>25</v>
      </c>
      <c r="H164" s="12" t="s">
        <v>531</v>
      </c>
      <c r="I164" s="26">
        <v>300</v>
      </c>
      <c r="J164" s="45">
        <f t="shared" si="6"/>
        <v>66964.28571428571</v>
      </c>
      <c r="K164" s="45">
        <v>75000</v>
      </c>
      <c r="L164" s="55" t="s">
        <v>189</v>
      </c>
      <c r="M164" s="55" t="s">
        <v>448</v>
      </c>
      <c r="N164" s="56" t="s">
        <v>465</v>
      </c>
    </row>
    <row r="165" spans="1:14" ht="30">
      <c r="A165" s="24">
        <v>156</v>
      </c>
      <c r="B165" s="42" t="s">
        <v>22</v>
      </c>
      <c r="C165" s="24" t="s">
        <v>23</v>
      </c>
      <c r="D165" s="54" t="s">
        <v>690</v>
      </c>
      <c r="E165" s="30" t="s">
        <v>445</v>
      </c>
      <c r="F165" s="26" t="s">
        <v>26</v>
      </c>
      <c r="G165" s="24" t="s">
        <v>27</v>
      </c>
      <c r="H165" s="12" t="s">
        <v>531</v>
      </c>
      <c r="I165" s="24">
        <v>300</v>
      </c>
      <c r="J165" s="45">
        <f t="shared" si="6"/>
        <v>66964.28571428571</v>
      </c>
      <c r="K165" s="51">
        <v>75000</v>
      </c>
      <c r="L165" s="55" t="s">
        <v>189</v>
      </c>
      <c r="M165" s="55" t="s">
        <v>448</v>
      </c>
      <c r="N165" s="56" t="s">
        <v>465</v>
      </c>
    </row>
    <row r="166" spans="1:14" ht="75">
      <c r="A166" s="24">
        <v>157</v>
      </c>
      <c r="B166" s="42" t="s">
        <v>28</v>
      </c>
      <c r="C166" s="24" t="s">
        <v>29</v>
      </c>
      <c r="D166" s="54" t="s">
        <v>690</v>
      </c>
      <c r="E166" s="30" t="s">
        <v>445</v>
      </c>
      <c r="F166" s="24" t="s">
        <v>30</v>
      </c>
      <c r="G166" s="24" t="s">
        <v>31</v>
      </c>
      <c r="H166" s="24" t="s">
        <v>537</v>
      </c>
      <c r="I166" s="24">
        <v>310</v>
      </c>
      <c r="J166" s="45">
        <f t="shared" si="6"/>
        <v>35982.142857142855</v>
      </c>
      <c r="K166" s="51">
        <v>40300</v>
      </c>
      <c r="L166" s="55" t="s">
        <v>189</v>
      </c>
      <c r="M166" s="55" t="s">
        <v>448</v>
      </c>
      <c r="N166" s="56" t="s">
        <v>465</v>
      </c>
    </row>
    <row r="167" spans="1:14" ht="90">
      <c r="A167" s="24">
        <v>158</v>
      </c>
      <c r="B167" s="42" t="s">
        <v>28</v>
      </c>
      <c r="C167" s="24" t="s">
        <v>29</v>
      </c>
      <c r="D167" s="54" t="s">
        <v>690</v>
      </c>
      <c r="E167" s="30" t="s">
        <v>445</v>
      </c>
      <c r="F167" s="24" t="s">
        <v>32</v>
      </c>
      <c r="G167" s="24" t="s">
        <v>33</v>
      </c>
      <c r="H167" s="24" t="s">
        <v>537</v>
      </c>
      <c r="I167" s="24">
        <v>300</v>
      </c>
      <c r="J167" s="45">
        <f t="shared" si="6"/>
        <v>24107.142857142855</v>
      </c>
      <c r="K167" s="51">
        <v>27000</v>
      </c>
      <c r="L167" s="55" t="s">
        <v>189</v>
      </c>
      <c r="M167" s="55" t="s">
        <v>448</v>
      </c>
      <c r="N167" s="56" t="s">
        <v>465</v>
      </c>
    </row>
    <row r="168" spans="1:14" ht="30">
      <c r="A168" s="24">
        <v>159</v>
      </c>
      <c r="B168" s="42" t="s">
        <v>34</v>
      </c>
      <c r="C168" s="24" t="s">
        <v>35</v>
      </c>
      <c r="D168" s="58">
        <v>27015</v>
      </c>
      <c r="E168" s="30" t="s">
        <v>445</v>
      </c>
      <c r="F168" s="24" t="s">
        <v>36</v>
      </c>
      <c r="G168" s="24" t="s">
        <v>37</v>
      </c>
      <c r="H168" s="12" t="s">
        <v>531</v>
      </c>
      <c r="I168" s="24">
        <v>50</v>
      </c>
      <c r="J168" s="45">
        <f t="shared" si="6"/>
        <v>27232.142857142855</v>
      </c>
      <c r="K168" s="51">
        <v>30500</v>
      </c>
      <c r="L168" s="55" t="s">
        <v>189</v>
      </c>
      <c r="M168" s="55" t="s">
        <v>448</v>
      </c>
      <c r="N168" s="56" t="s">
        <v>465</v>
      </c>
    </row>
    <row r="169" spans="1:14" ht="75">
      <c r="A169" s="24">
        <v>160</v>
      </c>
      <c r="B169" s="42" t="s">
        <v>38</v>
      </c>
      <c r="C169" s="24" t="s">
        <v>39</v>
      </c>
      <c r="D169" s="54" t="s">
        <v>40</v>
      </c>
      <c r="E169" s="30" t="s">
        <v>445</v>
      </c>
      <c r="F169" s="24" t="s">
        <v>41</v>
      </c>
      <c r="G169" s="24" t="s">
        <v>42</v>
      </c>
      <c r="H169" s="12" t="s">
        <v>531</v>
      </c>
      <c r="I169" s="24">
        <v>1000</v>
      </c>
      <c r="J169" s="45">
        <f t="shared" si="6"/>
        <v>22321.42857142857</v>
      </c>
      <c r="K169" s="51">
        <v>25000</v>
      </c>
      <c r="L169" s="55" t="s">
        <v>189</v>
      </c>
      <c r="M169" s="55" t="s">
        <v>448</v>
      </c>
      <c r="N169" s="56" t="s">
        <v>465</v>
      </c>
    </row>
    <row r="170" spans="1:14" ht="60">
      <c r="A170" s="24">
        <v>161</v>
      </c>
      <c r="B170" s="42" t="s">
        <v>38</v>
      </c>
      <c r="C170" s="26" t="s">
        <v>43</v>
      </c>
      <c r="D170" s="54" t="s">
        <v>40</v>
      </c>
      <c r="E170" s="30" t="s">
        <v>445</v>
      </c>
      <c r="F170" s="24" t="s">
        <v>44</v>
      </c>
      <c r="G170" s="24" t="s">
        <v>45</v>
      </c>
      <c r="H170" s="12" t="s">
        <v>531</v>
      </c>
      <c r="I170" s="24">
        <v>1000</v>
      </c>
      <c r="J170" s="45">
        <f t="shared" si="6"/>
        <v>13392.857142857141</v>
      </c>
      <c r="K170" s="51">
        <v>15000</v>
      </c>
      <c r="L170" s="55" t="s">
        <v>189</v>
      </c>
      <c r="M170" s="55" t="s">
        <v>448</v>
      </c>
      <c r="N170" s="56" t="s">
        <v>465</v>
      </c>
    </row>
    <row r="171" spans="1:14" ht="75">
      <c r="A171" s="24">
        <v>162</v>
      </c>
      <c r="B171" s="42" t="s">
        <v>46</v>
      </c>
      <c r="C171" s="26" t="s">
        <v>47</v>
      </c>
      <c r="D171" s="24" t="s">
        <v>616</v>
      </c>
      <c r="E171" s="30" t="s">
        <v>445</v>
      </c>
      <c r="F171" s="24" t="s">
        <v>48</v>
      </c>
      <c r="G171" s="26" t="s">
        <v>49</v>
      </c>
      <c r="H171" s="12" t="s">
        <v>531</v>
      </c>
      <c r="I171" s="24">
        <v>60</v>
      </c>
      <c r="J171" s="45">
        <f t="shared" si="6"/>
        <v>27321.42857142857</v>
      </c>
      <c r="K171" s="51">
        <v>30600</v>
      </c>
      <c r="L171" s="55" t="s">
        <v>189</v>
      </c>
      <c r="M171" s="55" t="s">
        <v>448</v>
      </c>
      <c r="N171" s="56" t="s">
        <v>465</v>
      </c>
    </row>
    <row r="172" spans="1:14" ht="90">
      <c r="A172" s="24">
        <v>163</v>
      </c>
      <c r="B172" s="42" t="s">
        <v>46</v>
      </c>
      <c r="C172" s="26" t="s">
        <v>47</v>
      </c>
      <c r="D172" s="24" t="s">
        <v>616</v>
      </c>
      <c r="E172" s="30" t="s">
        <v>445</v>
      </c>
      <c r="F172" s="24" t="s">
        <v>50</v>
      </c>
      <c r="G172" s="24" t="s">
        <v>51</v>
      </c>
      <c r="H172" s="12" t="s">
        <v>531</v>
      </c>
      <c r="I172" s="24">
        <v>100</v>
      </c>
      <c r="J172" s="45">
        <f t="shared" si="6"/>
        <v>36607.142857142855</v>
      </c>
      <c r="K172" s="51">
        <v>41000</v>
      </c>
      <c r="L172" s="55" t="s">
        <v>189</v>
      </c>
      <c r="M172" s="55" t="s">
        <v>448</v>
      </c>
      <c r="N172" s="56" t="s">
        <v>465</v>
      </c>
    </row>
    <row r="173" spans="1:14" ht="45">
      <c r="A173" s="24">
        <v>164</v>
      </c>
      <c r="B173" s="24" t="s">
        <v>52</v>
      </c>
      <c r="C173" s="26" t="s">
        <v>53</v>
      </c>
      <c r="D173" s="54" t="s">
        <v>580</v>
      </c>
      <c r="E173" s="30" t="s">
        <v>445</v>
      </c>
      <c r="F173" s="24" t="s">
        <v>54</v>
      </c>
      <c r="G173" s="24" t="s">
        <v>55</v>
      </c>
      <c r="H173" s="12" t="s">
        <v>531</v>
      </c>
      <c r="I173" s="24">
        <v>200</v>
      </c>
      <c r="J173" s="45">
        <f t="shared" si="6"/>
        <v>10714.285714285714</v>
      </c>
      <c r="K173" s="51">
        <v>12000</v>
      </c>
      <c r="L173" s="55" t="s">
        <v>189</v>
      </c>
      <c r="M173" s="55" t="s">
        <v>448</v>
      </c>
      <c r="N173" s="56" t="s">
        <v>465</v>
      </c>
    </row>
    <row r="174" spans="1:14" ht="45">
      <c r="A174" s="24">
        <v>165</v>
      </c>
      <c r="B174" s="48" t="s">
        <v>56</v>
      </c>
      <c r="C174" s="48" t="s">
        <v>57</v>
      </c>
      <c r="D174" s="48" t="s">
        <v>690</v>
      </c>
      <c r="E174" s="48" t="s">
        <v>445</v>
      </c>
      <c r="F174" s="48" t="s">
        <v>58</v>
      </c>
      <c r="G174" s="48" t="s">
        <v>59</v>
      </c>
      <c r="H174" s="48" t="s">
        <v>531</v>
      </c>
      <c r="I174" s="48">
        <v>100</v>
      </c>
      <c r="J174" s="48">
        <f t="shared" si="6"/>
        <v>11607.142857142857</v>
      </c>
      <c r="K174" s="48">
        <v>13000</v>
      </c>
      <c r="L174" s="48" t="s">
        <v>189</v>
      </c>
      <c r="M174" s="48" t="s">
        <v>448</v>
      </c>
      <c r="N174" s="48" t="s">
        <v>465</v>
      </c>
    </row>
    <row r="175" spans="1:14" ht="30">
      <c r="A175" s="24">
        <v>166</v>
      </c>
      <c r="B175" s="48" t="s">
        <v>60</v>
      </c>
      <c r="C175" s="48" t="s">
        <v>61</v>
      </c>
      <c r="D175" s="48" t="s">
        <v>62</v>
      </c>
      <c r="E175" s="48" t="s">
        <v>445</v>
      </c>
      <c r="F175" s="48" t="s">
        <v>63</v>
      </c>
      <c r="G175" s="48" t="s">
        <v>64</v>
      </c>
      <c r="H175" s="48" t="s">
        <v>531</v>
      </c>
      <c r="I175" s="48">
        <v>100</v>
      </c>
      <c r="J175" s="48">
        <f t="shared" si="6"/>
        <v>27678.571428571428</v>
      </c>
      <c r="K175" s="48">
        <v>31000</v>
      </c>
      <c r="L175" s="48" t="s">
        <v>189</v>
      </c>
      <c r="M175" s="48" t="s">
        <v>448</v>
      </c>
      <c r="N175" s="48" t="s">
        <v>465</v>
      </c>
    </row>
    <row r="176" spans="1:14" ht="60">
      <c r="A176" s="24">
        <v>167</v>
      </c>
      <c r="B176" s="48" t="s">
        <v>253</v>
      </c>
      <c r="C176" s="48" t="s">
        <v>250</v>
      </c>
      <c r="D176" s="49" t="s">
        <v>251</v>
      </c>
      <c r="E176" s="30" t="s">
        <v>476</v>
      </c>
      <c r="F176" s="48" t="s">
        <v>253</v>
      </c>
      <c r="G176" s="48" t="s">
        <v>250</v>
      </c>
      <c r="H176" s="30" t="s">
        <v>444</v>
      </c>
      <c r="I176" s="39">
        <v>1</v>
      </c>
      <c r="J176" s="45">
        <v>1627678.89</v>
      </c>
      <c r="K176" s="45">
        <v>1823000.36</v>
      </c>
      <c r="L176" s="39" t="s">
        <v>252</v>
      </c>
      <c r="M176" s="48" t="s">
        <v>448</v>
      </c>
      <c r="N176" s="48" t="s">
        <v>465</v>
      </c>
    </row>
  </sheetData>
  <sheetProtection/>
  <mergeCells count="4">
    <mergeCell ref="D6:K6"/>
    <mergeCell ref="K4:M4"/>
    <mergeCell ref="K2:M2"/>
    <mergeCell ref="K3:M3"/>
  </mergeCells>
  <printOptions horizontalCentered="1"/>
  <pageMargins left="0.3937007874015748" right="0.15748031496062992" top="0.4330708661417323" bottom="0.32" header="0.275590551181102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TAztayeva</cp:lastModifiedBy>
  <cp:lastPrinted>2011-02-28T06:51:07Z</cp:lastPrinted>
  <dcterms:created xsi:type="dcterms:W3CDTF">1996-10-08T23:32:33Z</dcterms:created>
  <dcterms:modified xsi:type="dcterms:W3CDTF">2011-05-12T10:07:22Z</dcterms:modified>
  <cp:category/>
  <cp:version/>
  <cp:contentType/>
  <cp:contentStatus/>
</cp:coreProperties>
</file>