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5775" windowWidth="14805" windowHeight="234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№10'!$A$1:$X$174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№10'!$A$1:$X$174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T120" i="15" l="1"/>
  <c r="U120" i="15"/>
  <c r="U119" i="15" l="1"/>
  <c r="T119" i="15"/>
  <c r="U87" i="15"/>
  <c r="T87" i="15"/>
  <c r="U81" i="15"/>
  <c r="T81" i="15"/>
  <c r="U110" i="15"/>
  <c r="U109" i="15"/>
  <c r="U100" i="15"/>
  <c r="T14" i="15" l="1"/>
  <c r="U14" i="15" s="1"/>
  <c r="T12" i="15"/>
  <c r="U12" i="15" s="1"/>
  <c r="U11" i="15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/>
  <c r="T94" i="7"/>
  <c r="U94" i="7"/>
  <c r="T93" i="7"/>
  <c r="U93" i="7"/>
  <c r="T92" i="7"/>
  <c r="U92" i="7"/>
  <c r="T91" i="7"/>
  <c r="U91" i="7"/>
  <c r="T90" i="7"/>
  <c r="U90" i="7"/>
  <c r="T89" i="7"/>
  <c r="U89" i="7"/>
  <c r="T88" i="7"/>
  <c r="U88" i="7"/>
  <c r="T87" i="7"/>
  <c r="U87" i="7"/>
  <c r="T86" i="7"/>
  <c r="U86" i="7"/>
  <c r="T85" i="7"/>
  <c r="U85" i="7"/>
  <c r="T84" i="7"/>
  <c r="U84" i="7"/>
  <c r="T83" i="7"/>
  <c r="U83" i="7"/>
  <c r="T82" i="7"/>
  <c r="U82" i="7"/>
  <c r="T81" i="7"/>
  <c r="U81" i="7"/>
  <c r="T80" i="7"/>
  <c r="U80" i="7"/>
  <c r="T79" i="7"/>
  <c r="U79" i="7"/>
  <c r="T78" i="7"/>
  <c r="U78" i="7"/>
  <c r="T77" i="7"/>
  <c r="U77" i="7"/>
  <c r="T76" i="7"/>
  <c r="U76" i="7"/>
  <c r="T75" i="7"/>
  <c r="U75" i="7"/>
  <c r="T74" i="7"/>
  <c r="U74" i="7"/>
  <c r="T73" i="7"/>
  <c r="U73" i="7"/>
  <c r="T72" i="7"/>
  <c r="U72" i="7"/>
  <c r="T71" i="7"/>
  <c r="U71" i="7"/>
  <c r="T70" i="7"/>
  <c r="U70" i="7"/>
  <c r="T69" i="7"/>
  <c r="U69" i="7"/>
  <c r="T68" i="7"/>
  <c r="U68" i="7"/>
  <c r="T67" i="7"/>
  <c r="U67" i="7"/>
  <c r="T66" i="7"/>
  <c r="U66" i="7"/>
  <c r="T65" i="7"/>
  <c r="U65" i="7"/>
  <c r="T64" i="7"/>
  <c r="U64" i="7"/>
  <c r="T63" i="7"/>
  <c r="U63" i="7"/>
  <c r="T62" i="7"/>
  <c r="U62" i="7"/>
  <c r="T61" i="7"/>
  <c r="U61" i="7"/>
  <c r="T60" i="7"/>
  <c r="U60" i="7"/>
  <c r="T59" i="7"/>
  <c r="U59" i="7"/>
  <c r="T58" i="7"/>
  <c r="U58" i="7"/>
  <c r="T57" i="7"/>
  <c r="U57" i="7"/>
  <c r="T56" i="7"/>
  <c r="U56" i="7"/>
  <c r="T55" i="7"/>
  <c r="U55" i="7"/>
  <c r="T54" i="7"/>
  <c r="U54" i="7"/>
  <c r="T53" i="7"/>
  <c r="U53" i="7"/>
  <c r="T52" i="7"/>
  <c r="U52" i="7"/>
  <c r="T51" i="7"/>
  <c r="U51" i="7"/>
  <c r="T50" i="7"/>
  <c r="U50" i="7"/>
  <c r="T49" i="7"/>
  <c r="U49" i="7"/>
  <c r="T48" i="7"/>
  <c r="T47" i="7"/>
  <c r="U47" i="7"/>
  <c r="T46" i="7"/>
  <c r="U46" i="7"/>
  <c r="T45" i="7"/>
  <c r="U45" i="7"/>
  <c r="T44" i="7"/>
  <c r="U44" i="7"/>
  <c r="T42" i="7"/>
  <c r="U42" i="7"/>
  <c r="T41" i="7"/>
  <c r="U41" i="7"/>
  <c r="T40" i="7"/>
  <c r="U40" i="7"/>
  <c r="T39" i="7"/>
  <c r="U39" i="7"/>
  <c r="T38" i="7"/>
  <c r="U38" i="7"/>
  <c r="T37" i="7"/>
  <c r="U37" i="7"/>
  <c r="T36" i="7"/>
  <c r="U36" i="7"/>
  <c r="T35" i="7"/>
  <c r="U35" i="7"/>
  <c r="T34" i="7"/>
  <c r="U34" i="7"/>
  <c r="T33" i="7"/>
  <c r="U33" i="7"/>
  <c r="T32" i="7"/>
  <c r="U32" i="7"/>
  <c r="T31" i="7"/>
  <c r="U31" i="7"/>
  <c r="T30" i="7"/>
  <c r="U30" i="7"/>
  <c r="T29" i="7"/>
  <c r="U29" i="7"/>
  <c r="T28" i="7"/>
  <c r="U28" i="7"/>
  <c r="T27" i="7"/>
  <c r="U27" i="7"/>
  <c r="T26" i="7"/>
  <c r="U26" i="7"/>
  <c r="T25" i="7"/>
  <c r="U25" i="7"/>
  <c r="T24" i="7"/>
  <c r="U24" i="7"/>
  <c r="T23" i="7"/>
  <c r="U23" i="7"/>
  <c r="T22" i="7"/>
  <c r="U22" i="7"/>
  <c r="T21" i="7"/>
  <c r="U21" i="7"/>
  <c r="S20" i="7"/>
  <c r="T20" i="7"/>
  <c r="U20" i="7"/>
  <c r="S19" i="7"/>
  <c r="T19" i="7"/>
  <c r="U19" i="7"/>
  <c r="T18" i="7"/>
  <c r="U17" i="7"/>
  <c r="U16" i="7"/>
  <c r="U14" i="7"/>
  <c r="U13" i="7"/>
  <c r="U12" i="7"/>
  <c r="U10" i="7"/>
  <c r="U9" i="7"/>
  <c r="T95" i="7"/>
  <c r="U18" i="7"/>
  <c r="U95" i="7"/>
  <c r="U143" i="7"/>
  <c r="T142" i="7"/>
  <c r="T143" i="7"/>
  <c r="T142" i="6"/>
  <c r="U141" i="6"/>
  <c r="U140" i="6"/>
  <c r="U139" i="6"/>
  <c r="U138" i="6"/>
  <c r="T135" i="6"/>
  <c r="T144" i="6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T47" i="6"/>
  <c r="U47" i="6"/>
  <c r="T46" i="6"/>
  <c r="U46" i="6"/>
  <c r="T45" i="6"/>
  <c r="U45" i="6"/>
  <c r="T44" i="6"/>
  <c r="U44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S20" i="6"/>
  <c r="T20" i="6"/>
  <c r="U20" i="6"/>
  <c r="S19" i="6"/>
  <c r="T19" i="6"/>
  <c r="U19" i="6"/>
  <c r="T18" i="6"/>
  <c r="T95" i="6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/>
  <c r="T94" i="5"/>
  <c r="U94" i="5"/>
  <c r="T93" i="5"/>
  <c r="U93" i="5"/>
  <c r="T92" i="5"/>
  <c r="U92" i="5"/>
  <c r="T91" i="5"/>
  <c r="U91" i="5"/>
  <c r="T90" i="5"/>
  <c r="U90" i="5"/>
  <c r="T89" i="5"/>
  <c r="U89" i="5"/>
  <c r="T88" i="5"/>
  <c r="U88" i="5"/>
  <c r="T87" i="5"/>
  <c r="U87" i="5"/>
  <c r="T86" i="5"/>
  <c r="U86" i="5"/>
  <c r="T85" i="5"/>
  <c r="U85" i="5"/>
  <c r="T84" i="5"/>
  <c r="U84" i="5"/>
  <c r="T83" i="5"/>
  <c r="U83" i="5"/>
  <c r="T82" i="5"/>
  <c r="U82" i="5"/>
  <c r="T81" i="5"/>
  <c r="U81" i="5"/>
  <c r="T80" i="5"/>
  <c r="U80" i="5"/>
  <c r="T79" i="5"/>
  <c r="U79" i="5"/>
  <c r="T78" i="5"/>
  <c r="U78" i="5"/>
  <c r="T77" i="5"/>
  <c r="U77" i="5"/>
  <c r="T76" i="5"/>
  <c r="U76" i="5"/>
  <c r="T75" i="5"/>
  <c r="U75" i="5"/>
  <c r="T74" i="5"/>
  <c r="U74" i="5"/>
  <c r="T73" i="5"/>
  <c r="U73" i="5"/>
  <c r="T72" i="5"/>
  <c r="U72" i="5"/>
  <c r="T71" i="5"/>
  <c r="U71" i="5"/>
  <c r="T70" i="5"/>
  <c r="U70" i="5"/>
  <c r="T69" i="5"/>
  <c r="U69" i="5"/>
  <c r="T68" i="5"/>
  <c r="U68" i="5"/>
  <c r="T67" i="5"/>
  <c r="U67" i="5"/>
  <c r="T66" i="5"/>
  <c r="U66" i="5"/>
  <c r="T65" i="5"/>
  <c r="U65" i="5"/>
  <c r="T64" i="5"/>
  <c r="U64" i="5"/>
  <c r="T63" i="5"/>
  <c r="U63" i="5"/>
  <c r="T62" i="5"/>
  <c r="U62" i="5"/>
  <c r="T61" i="5"/>
  <c r="U61" i="5"/>
  <c r="T60" i="5"/>
  <c r="U60" i="5"/>
  <c r="T59" i="5"/>
  <c r="U59" i="5"/>
  <c r="T58" i="5"/>
  <c r="U58" i="5"/>
  <c r="T57" i="5"/>
  <c r="U57" i="5"/>
  <c r="T56" i="5"/>
  <c r="U56" i="5"/>
  <c r="T55" i="5"/>
  <c r="U55" i="5"/>
  <c r="T54" i="5"/>
  <c r="U54" i="5"/>
  <c r="T53" i="5"/>
  <c r="U53" i="5"/>
  <c r="T52" i="5"/>
  <c r="U52" i="5"/>
  <c r="T51" i="5"/>
  <c r="U51" i="5"/>
  <c r="T50" i="5"/>
  <c r="U50" i="5"/>
  <c r="T49" i="5"/>
  <c r="U49" i="5"/>
  <c r="T48" i="5"/>
  <c r="T47" i="5"/>
  <c r="U47" i="5"/>
  <c r="T46" i="5"/>
  <c r="U46" i="5"/>
  <c r="T45" i="5"/>
  <c r="U45" i="5"/>
  <c r="T44" i="5"/>
  <c r="U44" i="5"/>
  <c r="T42" i="5"/>
  <c r="U42" i="5"/>
  <c r="T41" i="5"/>
  <c r="U41" i="5"/>
  <c r="T40" i="5"/>
  <c r="U40" i="5"/>
  <c r="T39" i="5"/>
  <c r="U39" i="5"/>
  <c r="T38" i="5"/>
  <c r="U38" i="5"/>
  <c r="T37" i="5"/>
  <c r="U37" i="5"/>
  <c r="T36" i="5"/>
  <c r="U36" i="5"/>
  <c r="T35" i="5"/>
  <c r="U35" i="5"/>
  <c r="T34" i="5"/>
  <c r="U34" i="5"/>
  <c r="T33" i="5"/>
  <c r="U33" i="5"/>
  <c r="T32" i="5"/>
  <c r="U32" i="5"/>
  <c r="T31" i="5"/>
  <c r="U31" i="5"/>
  <c r="T30" i="5"/>
  <c r="U30" i="5"/>
  <c r="T29" i="5"/>
  <c r="U29" i="5"/>
  <c r="T28" i="5"/>
  <c r="U28" i="5"/>
  <c r="T27" i="5"/>
  <c r="U27" i="5"/>
  <c r="T26" i="5"/>
  <c r="U26" i="5"/>
  <c r="T25" i="5"/>
  <c r="U25" i="5"/>
  <c r="T24" i="5"/>
  <c r="U24" i="5"/>
  <c r="T23" i="5"/>
  <c r="U23" i="5"/>
  <c r="T22" i="5"/>
  <c r="U22" i="5"/>
  <c r="T21" i="5"/>
  <c r="U21" i="5"/>
  <c r="S20" i="5"/>
  <c r="T20" i="5"/>
  <c r="U20" i="5"/>
  <c r="S19" i="5"/>
  <c r="T19" i="5"/>
  <c r="U19" i="5"/>
  <c r="T18" i="5"/>
  <c r="T95" i="5"/>
  <c r="U17" i="5"/>
  <c r="U16" i="5"/>
  <c r="U14" i="5"/>
  <c r="U13" i="5"/>
  <c r="U12" i="5"/>
  <c r="U10" i="5"/>
  <c r="U9" i="5"/>
  <c r="T145" i="6"/>
  <c r="U18" i="6"/>
  <c r="U95" i="6"/>
  <c r="U145" i="6"/>
  <c r="T145" i="5"/>
  <c r="U18" i="5"/>
  <c r="U95" i="5"/>
  <c r="U145" i="5"/>
  <c r="U103" i="2"/>
  <c r="U104" i="2"/>
  <c r="U105" i="2"/>
  <c r="U106" i="2"/>
  <c r="U107" i="2"/>
  <c r="T142" i="2"/>
  <c r="U141" i="2"/>
  <c r="U140" i="2"/>
  <c r="U139" i="2"/>
  <c r="U138" i="2"/>
  <c r="T135" i="2"/>
  <c r="T144" i="2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/>
  <c r="T108" i="2"/>
  <c r="U102" i="2"/>
  <c r="U101" i="2"/>
  <c r="U100" i="2"/>
  <c r="U99" i="2"/>
  <c r="U98" i="2"/>
  <c r="U97" i="2"/>
  <c r="T94" i="2"/>
  <c r="U94" i="2"/>
  <c r="T93" i="2"/>
  <c r="U93" i="2"/>
  <c r="T92" i="2"/>
  <c r="U92" i="2"/>
  <c r="T91" i="2"/>
  <c r="U91" i="2"/>
  <c r="T90" i="2"/>
  <c r="U90" i="2"/>
  <c r="T89" i="2"/>
  <c r="U89" i="2"/>
  <c r="T88" i="2"/>
  <c r="U88" i="2"/>
  <c r="T87" i="2"/>
  <c r="U87" i="2"/>
  <c r="T86" i="2"/>
  <c r="U86" i="2"/>
  <c r="T85" i="2"/>
  <c r="U85" i="2"/>
  <c r="T84" i="2"/>
  <c r="U84" i="2"/>
  <c r="T83" i="2"/>
  <c r="U83" i="2"/>
  <c r="T82" i="2"/>
  <c r="U82" i="2"/>
  <c r="T81" i="2"/>
  <c r="U81" i="2"/>
  <c r="T80" i="2"/>
  <c r="U80" i="2"/>
  <c r="T79" i="2"/>
  <c r="U79" i="2"/>
  <c r="T78" i="2"/>
  <c r="U78" i="2"/>
  <c r="T77" i="2"/>
  <c r="U77" i="2"/>
  <c r="T76" i="2"/>
  <c r="U76" i="2"/>
  <c r="T75" i="2"/>
  <c r="U75" i="2"/>
  <c r="T74" i="2"/>
  <c r="U74" i="2"/>
  <c r="T73" i="2"/>
  <c r="U73" i="2"/>
  <c r="T72" i="2"/>
  <c r="U72" i="2"/>
  <c r="T71" i="2"/>
  <c r="U71" i="2"/>
  <c r="T70" i="2"/>
  <c r="U70" i="2"/>
  <c r="T69" i="2"/>
  <c r="U69" i="2"/>
  <c r="T68" i="2"/>
  <c r="U68" i="2"/>
  <c r="T67" i="2"/>
  <c r="U67" i="2"/>
  <c r="T66" i="2"/>
  <c r="U66" i="2"/>
  <c r="T65" i="2"/>
  <c r="U65" i="2"/>
  <c r="T64" i="2"/>
  <c r="U64" i="2"/>
  <c r="T63" i="2"/>
  <c r="U63" i="2"/>
  <c r="T62" i="2"/>
  <c r="U62" i="2"/>
  <c r="T61" i="2"/>
  <c r="U61" i="2"/>
  <c r="T60" i="2"/>
  <c r="U60" i="2"/>
  <c r="T59" i="2"/>
  <c r="U59" i="2"/>
  <c r="T58" i="2"/>
  <c r="U58" i="2"/>
  <c r="T57" i="2"/>
  <c r="U57" i="2"/>
  <c r="T56" i="2"/>
  <c r="U56" i="2"/>
  <c r="T55" i="2"/>
  <c r="U55" i="2"/>
  <c r="T54" i="2"/>
  <c r="U54" i="2"/>
  <c r="T53" i="2"/>
  <c r="U53" i="2"/>
  <c r="T52" i="2"/>
  <c r="U52" i="2"/>
  <c r="T51" i="2"/>
  <c r="U51" i="2"/>
  <c r="T50" i="2"/>
  <c r="U50" i="2"/>
  <c r="T49" i="2"/>
  <c r="U49" i="2"/>
  <c r="T48" i="2"/>
  <c r="T47" i="2"/>
  <c r="U47" i="2"/>
  <c r="T46" i="2"/>
  <c r="U46" i="2"/>
  <c r="T45" i="2"/>
  <c r="U45" i="2"/>
  <c r="T44" i="2"/>
  <c r="U44" i="2"/>
  <c r="T42" i="2"/>
  <c r="U42" i="2"/>
  <c r="T41" i="2"/>
  <c r="U41" i="2"/>
  <c r="T40" i="2"/>
  <c r="U40" i="2"/>
  <c r="T39" i="2"/>
  <c r="U39" i="2"/>
  <c r="T38" i="2"/>
  <c r="U38" i="2"/>
  <c r="T37" i="2"/>
  <c r="U37" i="2"/>
  <c r="T36" i="2"/>
  <c r="U36" i="2"/>
  <c r="T35" i="2"/>
  <c r="U35" i="2"/>
  <c r="T34" i="2"/>
  <c r="U34" i="2"/>
  <c r="T33" i="2"/>
  <c r="U33" i="2"/>
  <c r="T32" i="2"/>
  <c r="U32" i="2"/>
  <c r="T31" i="2"/>
  <c r="U31" i="2"/>
  <c r="T30" i="2"/>
  <c r="U30" i="2"/>
  <c r="T29" i="2"/>
  <c r="U29" i="2"/>
  <c r="T28" i="2"/>
  <c r="U28" i="2"/>
  <c r="T27" i="2"/>
  <c r="U27" i="2"/>
  <c r="T26" i="2"/>
  <c r="U26" i="2"/>
  <c r="T25" i="2"/>
  <c r="U25" i="2"/>
  <c r="T24" i="2"/>
  <c r="U24" i="2"/>
  <c r="T23" i="2"/>
  <c r="U23" i="2"/>
  <c r="T22" i="2"/>
  <c r="U22" i="2"/>
  <c r="T21" i="2"/>
  <c r="U21" i="2"/>
  <c r="S20" i="2"/>
  <c r="T20" i="2"/>
  <c r="U20" i="2"/>
  <c r="S19" i="2"/>
  <c r="T19" i="2"/>
  <c r="U19" i="2"/>
  <c r="T18" i="2"/>
  <c r="U17" i="2"/>
  <c r="U16" i="2"/>
  <c r="U14" i="2"/>
  <c r="U13" i="2"/>
  <c r="U12" i="2"/>
  <c r="U10" i="2"/>
  <c r="U9" i="2"/>
  <c r="U108" i="2"/>
  <c r="T95" i="2"/>
  <c r="T145" i="2"/>
  <c r="U18" i="2"/>
  <c r="U95" i="2"/>
  <c r="T108" i="1"/>
  <c r="T135" i="1"/>
  <c r="T142" i="1"/>
  <c r="T144" i="1"/>
  <c r="T18" i="1"/>
  <c r="S19" i="1"/>
  <c r="T19" i="1"/>
  <c r="S20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45" i="1"/>
  <c r="U145" i="2"/>
  <c r="U112" i="1"/>
  <c r="U113" i="1"/>
  <c r="U115" i="1"/>
  <c r="U119" i="1"/>
  <c r="U120" i="1"/>
  <c r="U124" i="1"/>
  <c r="U125" i="1"/>
  <c r="U126" i="1"/>
  <c r="U127" i="1"/>
  <c r="U128" i="1"/>
  <c r="U130" i="1"/>
  <c r="U131" i="1"/>
  <c r="U133" i="1"/>
  <c r="U138" i="1"/>
  <c r="U139" i="1"/>
  <c r="U140" i="1"/>
  <c r="U141" i="1"/>
  <c r="U144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6" i="1"/>
  <c r="U14" i="1"/>
  <c r="U13" i="1"/>
  <c r="U12" i="1"/>
  <c r="U10" i="1"/>
  <c r="U9" i="1"/>
  <c r="U28" i="1"/>
  <c r="U81" i="1"/>
  <c r="U17" i="1"/>
  <c r="U18" i="1"/>
  <c r="U77" i="1"/>
  <c r="U76" i="1"/>
  <c r="U49" i="1"/>
  <c r="U40" i="1"/>
  <c r="U39" i="1"/>
  <c r="U38" i="1"/>
  <c r="U93" i="1"/>
  <c r="U92" i="1"/>
  <c r="U75" i="1"/>
  <c r="U73" i="1"/>
  <c r="U72" i="1"/>
  <c r="U71" i="1"/>
  <c r="U62" i="1"/>
  <c r="U60" i="1"/>
  <c r="U58" i="1"/>
  <c r="U57" i="1"/>
  <c r="U56" i="1"/>
  <c r="U55" i="1"/>
  <c r="U51" i="1"/>
  <c r="U50" i="1"/>
  <c r="U47" i="1"/>
  <c r="U21" i="1"/>
  <c r="U20" i="1"/>
  <c r="U19" i="1"/>
  <c r="U82" i="1"/>
  <c r="U83" i="1"/>
  <c r="U84" i="1"/>
  <c r="U85" i="1"/>
  <c r="U86" i="1"/>
  <c r="U87" i="1"/>
  <c r="U88" i="1"/>
  <c r="U89" i="1"/>
  <c r="U90" i="1"/>
  <c r="U91" i="1"/>
  <c r="U94" i="1"/>
  <c r="U80" i="1"/>
  <c r="U78" i="1"/>
  <c r="U79" i="1"/>
  <c r="U41" i="1"/>
  <c r="U42" i="1"/>
  <c r="U44" i="1"/>
  <c r="U45" i="1"/>
  <c r="U46" i="1"/>
  <c r="U52" i="1"/>
  <c r="U53" i="1"/>
  <c r="U54" i="1"/>
  <c r="U59" i="1"/>
  <c r="U61" i="1"/>
  <c r="U63" i="1"/>
  <c r="U64" i="1"/>
  <c r="U65" i="1"/>
  <c r="U66" i="1"/>
  <c r="U67" i="1"/>
  <c r="U68" i="1"/>
  <c r="U69" i="1"/>
  <c r="U70" i="1"/>
  <c r="U74" i="1"/>
  <c r="U37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95" i="1"/>
  <c r="U145" i="1"/>
</calcChain>
</file>

<file path=xl/sharedStrings.xml><?xml version="1.0" encoding="utf-8"?>
<sst xmlns="http://schemas.openxmlformats.org/spreadsheetml/2006/main" count="10623" uniqueCount="906">
  <si>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</si>
  <si>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</si>
  <si>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</si>
  <si>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</si>
  <si>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</si>
  <si>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</si>
  <si>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</si>
  <si>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</si>
  <si>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</si>
  <si>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</si>
  <si>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</si>
  <si>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</si>
  <si>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</si>
  <si>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</si>
  <si>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</si>
  <si>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</si>
  <si>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</si>
  <si>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</si>
  <si>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</si>
  <si>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</si>
  <si>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</si>
  <si>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</si>
  <si>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</si>
  <si>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</si>
  <si>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</si>
  <si>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</si>
  <si>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</si>
  <si>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</si>
  <si>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</si>
  <si>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</si>
  <si>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</si>
  <si>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</si>
  <si>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</si>
  <si>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</si>
  <si>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</si>
  <si>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</si>
  <si>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</si>
  <si>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</si>
  <si>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</si>
  <si>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</si>
  <si>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</si>
  <si>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</si>
  <si>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</si>
  <si>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</si>
  <si>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</si>
  <si>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</si>
  <si>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</si>
  <si>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</si>
  <si>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</si>
  <si>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</si>
  <si>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</si>
  <si>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</si>
  <si>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</si>
  <si>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</si>
  <si>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</si>
  <si>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</si>
  <si>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</si>
  <si>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</si>
  <si>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</si>
  <si>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</si>
  <si>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</si>
  <si>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</si>
  <si>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</si>
  <si>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</si>
  <si>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</si>
  <si>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</si>
  <si>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</si>
  <si>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</si>
  <si>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</si>
  <si>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</si>
  <si>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</si>
  <si>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</si>
  <si>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</si>
  <si>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</si>
  <si>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</si>
  <si>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</si>
  <si>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</si>
  <si>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</si>
  <si>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</si>
  <si>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</si>
  <si>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</si>
  <si>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</si>
  <si>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</si>
  <si>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</si>
  <si>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</si>
  <si>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</si>
  <si>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</si>
  <si>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</si>
  <si>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</si>
  <si>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</si>
  <si>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</si>
  <si>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</si>
  <si>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</si>
  <si>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</si>
  <si>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</si>
  <si>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</si>
  <si>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</si>
  <si>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</si>
  <si>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</si>
  <si>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</si>
  <si>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</si>
  <si>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</si>
  <si>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</si>
  <si>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</si>
  <si>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</si>
  <si>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</si>
  <si>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</si>
  <si>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</si>
  <si>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</si>
  <si>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</si>
  <si>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</si>
  <si>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</si>
  <si>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</si>
  <si>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</si>
  <si>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</si>
  <si>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</si>
  <si>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</si>
  <si>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</si>
  <si>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</si>
  <si>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</si>
  <si>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</si>
  <si>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</si>
  <si>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</si>
  <si>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</si>
  <si>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</si>
  <si>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</si>
  <si>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</si>
  <si>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</si>
  <si>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</si>
  <si>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</si>
  <si>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</si>
  <si>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</si>
  <si>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</si>
  <si>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</si>
  <si>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</si>
  <si>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</si>
  <si>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</si>
  <si>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</si>
  <si>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</si>
  <si>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</si>
  <si>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</si>
  <si>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</si>
  <si>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</si>
  <si>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</si>
  <si>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</si>
  <si>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</si>
  <si>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</si>
  <si>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</si>
  <si>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</si>
  <si>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</si>
  <si>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</si>
  <si>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</si>
  <si>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</si>
  <si>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</si>
  <si>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</si>
  <si>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</si>
  <si>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</si>
  <si>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</si>
  <si>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</si>
  <si>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</si>
  <si>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</si>
  <si>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</si>
  <si>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</si>
  <si>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</si>
  <si>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</si>
  <si>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</si>
  <si>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</si>
  <si>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</si>
  <si>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</si>
  <si>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</si>
  <si>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</si>
  <si>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</si>
  <si>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</si>
  <si>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</si>
  <si>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</si>
  <si>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</si>
  <si>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</si>
  <si>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</si>
  <si>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</si>
  <si>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</si>
  <si>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</si>
  <si>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</si>
  <si>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</si>
  <si>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</si>
  <si>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</si>
  <si>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</si>
  <si>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</si>
  <si>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</si>
  <si>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</si>
  <si>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</si>
  <si>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</si>
  <si>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</si>
  <si>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</si>
  <si>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</si>
  <si>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</si>
  <si>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</si>
  <si>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</si>
  <si>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</si>
  <si>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</si>
  <si>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</si>
  <si>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</si>
  <si>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</si>
  <si>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</si>
  <si>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</si>
  <si>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</si>
  <si>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</si>
  <si>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</si>
  <si>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</si>
  <si>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</si>
  <si>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</si>
  <si>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</si>
  <si>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</si>
  <si>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</si>
  <si>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</si>
  <si>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</si>
  <si>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</si>
  <si>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</si>
  <si>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</si>
  <si>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</si>
  <si>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</si>
  <si>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</si>
  <si>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</si>
  <si>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</si>
  <si>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</si>
  <si>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</si>
  <si>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</si>
  <si>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</si>
  <si>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</si>
  <si>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</si>
  <si>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</si>
  <si>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</si>
  <si>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</si>
  <si>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</si>
  <si>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</si>
  <si>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</si>
  <si>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</si>
  <si>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</si>
  <si>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</si>
  <si>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</si>
  <si>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</si>
  <si>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</si>
  <si>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</si>
  <si>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</si>
  <si>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</si>
  <si>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</si>
  <si>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</si>
  <si>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</si>
  <si>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</si>
  <si>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</si>
  <si>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</si>
  <si>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</si>
  <si>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</si>
  <si>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</si>
  <si>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</si>
  <si>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</si>
  <si>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</si>
  <si>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</si>
  <si>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</si>
  <si>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</si>
  <si>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</si>
  <si>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</si>
  <si>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</si>
  <si>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</si>
  <si>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</si>
  <si>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</si>
  <si>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</si>
  <si>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</si>
  <si>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</si>
  <si>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</si>
  <si>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</si>
  <si>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</si>
  <si>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</si>
  <si>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</si>
  <si>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</si>
  <si>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</si>
  <si>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</si>
  <si>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</si>
  <si>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</si>
  <si>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</si>
  <si>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</si>
  <si>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</si>
  <si>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</si>
  <si>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</si>
  <si>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</si>
  <si>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</si>
  <si>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</si>
  <si>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</si>
  <si>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</si>
  <si>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</si>
  <si>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</si>
  <si>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</si>
  <si>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</si>
  <si>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</si>
  <si>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</si>
  <si>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</si>
  <si>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</si>
  <si>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</si>
  <si>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</si>
  <si>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</si>
  <si>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</si>
  <si>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</si>
  <si>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</si>
  <si>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</si>
  <si>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</si>
  <si>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</si>
  <si>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</si>
  <si>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</si>
  <si>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</si>
  <si>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</si>
  <si>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</si>
  <si>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</si>
  <si>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</si>
  <si>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</si>
  <si>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</si>
  <si>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</si>
  <si>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</si>
  <si>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</si>
  <si>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</si>
  <si>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</si>
  <si>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</si>
  <si>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</si>
  <si>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</si>
  <si>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</si>
  <si>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</si>
  <si>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</si>
  <si>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</si>
  <si>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</si>
  <si>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</si>
  <si>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</si>
  <si>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</si>
  <si>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</si>
  <si>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</si>
  <si>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</si>
  <si>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</si>
  <si>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</si>
  <si>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</si>
  <si>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</si>
  <si>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</si>
  <si>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</si>
  <si>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</si>
  <si>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</si>
  <si>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</si>
  <si>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</si>
  <si>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</si>
  <si>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</si>
  <si>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</si>
  <si>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</si>
  <si>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</si>
  <si>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</si>
  <si>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</si>
  <si>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</si>
  <si>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</si>
  <si>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</si>
  <si>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</si>
  <si>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</si>
  <si>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</si>
  <si>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</si>
  <si>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</si>
  <si>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</si>
  <si>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</si>
  <si>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</si>
  <si>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</si>
  <si>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</si>
  <si>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</si>
  <si>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</si>
  <si>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</si>
  <si>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</si>
  <si>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</si>
  <si>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</si>
  <si>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</si>
  <si>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</si>
  <si>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</si>
  <si>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</si>
  <si>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</si>
  <si>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</si>
  <si>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</si>
  <si>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</si>
  <si>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</si>
  <si>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</si>
  <si>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</si>
  <si>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</si>
  <si>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</si>
  <si>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</si>
  <si>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</si>
  <si>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</si>
  <si>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</si>
  <si>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</si>
  <si>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</si>
  <si>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</si>
  <si>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</si>
  <si>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</si>
  <si>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</si>
  <si>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</si>
  <si>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</si>
  <si>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</si>
  <si>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</si>
  <si>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</si>
  <si>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</si>
  <si>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</si>
  <si>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</si>
  <si>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</si>
  <si>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</si>
  <si>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</si>
  <si>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</si>
  <si>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</si>
  <si>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</si>
  <si>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</si>
  <si>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</si>
  <si>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</si>
  <si>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</si>
  <si>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</si>
  <si>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</si>
  <si>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</si>
  <si>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</si>
  <si>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</si>
  <si>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</si>
  <si>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</si>
  <si>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</si>
  <si>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</si>
  <si>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</si>
  <si>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</si>
  <si>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</si>
  <si>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</si>
  <si>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</si>
  <si>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</si>
  <si>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</si>
  <si>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</si>
  <si>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</si>
  <si>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</si>
  <si>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</si>
  <si>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</si>
  <si>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</si>
  <si>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</si>
  <si>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</si>
  <si>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</si>
  <si>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</si>
  <si>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</si>
  <si>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</si>
  <si>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</si>
  <si>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</si>
  <si>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</si>
  <si>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</si>
  <si>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</si>
  <si>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</si>
  <si>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</si>
  <si>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</si>
  <si>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</si>
  <si>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</si>
  <si>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</si>
  <si>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</si>
  <si>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</si>
  <si>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</si>
  <si>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</si>
  <si>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</si>
  <si>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</si>
  <si>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</si>
  <si>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</si>
  <si>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</si>
  <si>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</si>
  <si>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</si>
  <si>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</si>
  <si>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</si>
  <si>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</si>
  <si>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</si>
  <si>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</si>
  <si>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</si>
  <si>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</si>
  <si>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</si>
  <si>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</si>
  <si>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</si>
  <si>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</si>
  <si>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</si>
  <si>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</si>
  <si>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</si>
  <si>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</si>
  <si>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</si>
  <si>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</si>
  <si>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</si>
  <si>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</si>
  <si>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</si>
  <si>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</si>
  <si>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</si>
  <si>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</si>
  <si>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</si>
  <si>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</si>
  <si>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</si>
  <si>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</si>
  <si>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</si>
  <si>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</si>
  <si>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</si>
  <si>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</si>
  <si>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</si>
  <si>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</si>
  <si>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</si>
  <si>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</si>
  <si>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</si>
  <si>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</si>
  <si>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</si>
  <si>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</si>
  <si>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</si>
  <si>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</si>
  <si>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</si>
  <si>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</si>
  <si>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</si>
  <si>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</si>
  <si>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</si>
  <si>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</si>
  <si>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</si>
  <si>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</si>
  <si>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</si>
  <si>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</si>
  <si>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</si>
  <si>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</si>
  <si>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</si>
  <si>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</si>
  <si>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</si>
  <si>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</si>
  <si>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</si>
  <si>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</si>
  <si>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</si>
  <si>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</si>
  <si>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</si>
  <si>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</si>
  <si>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</si>
  <si>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</si>
  <si>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</si>
  <si>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</si>
  <si>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</si>
  <si>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</si>
  <si>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</si>
  <si>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</si>
  <si>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</si>
  <si>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</si>
  <si>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</si>
  <si>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</si>
  <si>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</si>
  <si>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</si>
  <si>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</si>
  <si>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</si>
  <si>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</si>
  <si>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</si>
  <si>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</si>
  <si>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</si>
  <si>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</si>
  <si>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</si>
  <si>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</si>
  <si>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</si>
  <si>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</si>
  <si>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</si>
  <si>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</si>
  <si>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</si>
  <si>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</si>
  <si>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</si>
  <si>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</si>
  <si>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</si>
  <si>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</si>
  <si>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</si>
  <si>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</si>
  <si>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</si>
  <si>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</si>
  <si>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</si>
  <si>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</si>
  <si>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</si>
  <si>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</si>
  <si>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</si>
  <si>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</si>
  <si>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</si>
  <si>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</si>
  <si>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</si>
  <si>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</si>
  <si>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г.Алматы, пр. Абая 109В</t>
  </si>
  <si>
    <t>ТОО "Казахстанско-Китайский Трубопрововод"</t>
  </si>
  <si>
    <t>г. Алматы, пр. Абая, 109 В</t>
  </si>
  <si>
    <t>Исполнитель: Маженова А.А.  8 727 330 97 05</t>
  </si>
  <si>
    <t>г. Алматы, пр.Абая 109 В</t>
  </si>
  <si>
    <t>сентябрь</t>
  </si>
  <si>
    <t>Штука</t>
  </si>
  <si>
    <t>авансовый платеж - 0%, оплата по факту поставленных товаров</t>
  </si>
  <si>
    <t>14.19.31.700.001.00.0715.000000000000</t>
  </si>
  <si>
    <t>Перчатки защитные</t>
  </si>
  <si>
    <t>кожаные</t>
  </si>
  <si>
    <t>Перчатки защитные зимние</t>
  </si>
  <si>
    <t>август -сентябрь</t>
  </si>
  <si>
    <t>октябрь-ноябрь</t>
  </si>
  <si>
    <t>Пара</t>
  </si>
  <si>
    <t>106-1 Т</t>
  </si>
  <si>
    <t>август, сентябрь</t>
  </si>
  <si>
    <t>октябрь, ноябрь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</si>
  <si>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</si>
  <si>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</si>
  <si>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</si>
  <si>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</si>
  <si>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ЦПЭ</t>
  </si>
  <si>
    <t>107-1 Т</t>
  </si>
  <si>
    <t>14.19.43.990.005.00.0796.000000000002</t>
  </si>
  <si>
    <t>Шапка</t>
  </si>
  <si>
    <t xml:space="preserve"> мужская, из шерстяной ткани</t>
  </si>
  <si>
    <t>14.12.30.110.007.00.0796.000000000001</t>
  </si>
  <si>
    <t xml:space="preserve">Подшлемник </t>
  </si>
  <si>
    <t>для ношения под защитной каски, материал хлопок/акрил</t>
  </si>
  <si>
    <t xml:space="preserve">Утепленный </t>
  </si>
  <si>
    <t>109-1 Т</t>
  </si>
  <si>
    <t>32.99.11.900.008.00.0796.000000000000</t>
  </si>
  <si>
    <t xml:space="preserve"> Полумаска</t>
  </si>
  <si>
    <t>Для защиты органов дыхания</t>
  </si>
  <si>
    <t>110-1 Т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</si>
  <si>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</si>
  <si>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</si>
  <si>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</si>
  <si>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</si>
  <si>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111-1 Т</t>
  </si>
  <si>
    <t>14.19.22.210.003.00.0796.000000000000</t>
  </si>
  <si>
    <t>Футболка-поло</t>
  </si>
  <si>
    <t>мужская, спецодежда, из хлопчатобумажной ткани</t>
  </si>
  <si>
    <t>однотонная мужская футболка с коротким рукавом</t>
  </si>
  <si>
    <t>112-1 Т</t>
  </si>
  <si>
    <t>14.19.42.700.000.00.0796.000000000000</t>
  </si>
  <si>
    <t>Бейсболка</t>
  </si>
  <si>
    <t>спортивная, из хлопчатобумажной ткани</t>
  </si>
  <si>
    <t>Бейсболка (в соответствии с цветом и качеством ткани костюма летнего)</t>
  </si>
  <si>
    <t>113-1 Т</t>
  </si>
  <si>
    <t>декабрь</t>
  </si>
  <si>
    <t>Изменение №16 к плану закупок товаров, работ и услуг  ТОО "Казахстанско-Китайский трубопровод" на 2016 год</t>
  </si>
  <si>
    <t>приказом ТОО "Казахстанско-Китайский Трубопровод"  от ______________________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</si>
  <si>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</si>
  <si>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</si>
  <si>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</si>
  <si>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</si>
  <si>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</si>
  <si>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</si>
  <si>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</si>
  <si>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</si>
  <si>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29-1 Т</t>
  </si>
  <si>
    <t>Сентябрь,Октябрь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</si>
  <si>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</si>
  <si>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</si>
  <si>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</si>
  <si>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30-1 Т</t>
  </si>
  <si>
    <t>35-1 Т</t>
  </si>
  <si>
    <t>26.30.21.200.002.00.0796.000000000004</t>
  </si>
  <si>
    <t>Коммутатор сетевой</t>
  </si>
  <si>
    <t>способ коммутации сквозной (cut-through), симметричный, управляемый (сложный)</t>
  </si>
  <si>
    <t>Коммутатор SAN</t>
  </si>
  <si>
    <t>ЭОТТ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</si>
  <si>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</si>
  <si>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</si>
  <si>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Исключена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</si>
  <si>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</si>
  <si>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</si>
  <si>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</si>
  <si>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</si>
  <si>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105 Т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</si>
  <si>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</si>
  <si>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</si>
  <si>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</si>
  <si>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</si>
  <si>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октябрь -ноябрь</t>
  </si>
  <si>
    <t>105-1 Т</t>
  </si>
  <si>
    <t>106-2 Т</t>
  </si>
  <si>
    <t>октябрь- ноябрь</t>
  </si>
  <si>
    <t>107-2 Т</t>
  </si>
  <si>
    <t>108-1 Т</t>
  </si>
  <si>
    <t>108-2 Т</t>
  </si>
  <si>
    <t>109-2 Т</t>
  </si>
  <si>
    <t>110-2 Т</t>
  </si>
  <si>
    <t>111-2 Т</t>
  </si>
  <si>
    <t>112-2 Т</t>
  </si>
  <si>
    <t>113-2 Т</t>
  </si>
  <si>
    <t>114 Т</t>
  </si>
  <si>
    <t>14.19.22.110.000.00.0796.000000000000</t>
  </si>
  <si>
    <t>Футболка</t>
  </si>
  <si>
    <t>мужская, спортивная, из хлопчатобумажной ткани, СТ РК 1964-2010</t>
  </si>
  <si>
    <t>114-1 Т</t>
  </si>
  <si>
    <t>115 Т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</si>
  <si>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</si>
  <si>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</si>
  <si>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</si>
  <si>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</si>
  <si>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авансовый платеж - 0%, оплата по факту поставленных товаров</t>
  </si>
  <si>
    <t>115-1 Т</t>
  </si>
  <si>
    <t>октябрь,ноябрь</t>
  </si>
  <si>
    <t>116 Т</t>
  </si>
  <si>
    <t xml:space="preserve">  17.23.12.700.005.00.0796.000000000000</t>
  </si>
  <si>
    <t>Для руководства</t>
  </si>
  <si>
    <t>116-1 Т</t>
  </si>
  <si>
    <t>173 Т</t>
  </si>
  <si>
    <t>31.00.13.500.001.00.0796.000000000057</t>
  </si>
  <si>
    <t xml:space="preserve">Кресло </t>
  </si>
  <si>
    <t xml:space="preserve"> тканевое, мягкое, на колесиках</t>
  </si>
  <si>
    <t>офисное, ткань в сетку под спину и гобеленом на сиденье</t>
  </si>
  <si>
    <t>173-1 Т</t>
  </si>
  <si>
    <t>июль, август</t>
  </si>
  <si>
    <t>177 Т</t>
  </si>
  <si>
    <t>25.99.21.300.001.03.0796.000000000000</t>
  </si>
  <si>
    <t>Сейф</t>
  </si>
  <si>
    <t xml:space="preserve"> огневзломостойкий</t>
  </si>
  <si>
    <t>Набор кода кнопочный</t>
  </si>
  <si>
    <t>177-1 Т</t>
  </si>
  <si>
    <t>178 Т</t>
  </si>
  <si>
    <t>25.99.21.300.001.02.0796.000000000000</t>
  </si>
  <si>
    <t>взломостойкий</t>
  </si>
  <si>
    <t>178-1 Т</t>
  </si>
  <si>
    <t>179 Т</t>
  </si>
  <si>
    <t>27.51.11.100.001.00.0796.000000000010</t>
  </si>
  <si>
    <t>Холодильник</t>
  </si>
  <si>
    <t>двухкамерный, отдельностоящй, объем не менее 300 л, с морозильным отделом</t>
  </si>
  <si>
    <t>179-1 Т</t>
  </si>
  <si>
    <t>180 Т</t>
  </si>
  <si>
    <t>27.51.28.390.004.00.0796.000000000016</t>
  </si>
  <si>
    <t>Плита электрическая</t>
  </si>
  <si>
    <t>тип варочной панели традиционный, количество конфорок 4, отдельностоящая</t>
  </si>
  <si>
    <t>180-1 Т</t>
  </si>
  <si>
    <t>183-1 Т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</si>
  <si>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</si>
  <si>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</si>
  <si>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</si>
  <si>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</si>
  <si>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июнь, июль</t>
  </si>
  <si>
    <t>июль, декабрь (по заявке)</t>
  </si>
  <si>
    <t>183-2 Т</t>
  </si>
  <si>
    <t>июль- декабрь (по заявке)</t>
  </si>
  <si>
    <t>184-1 Т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</si>
  <si>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</si>
  <si>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</si>
  <si>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</si>
  <si>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</si>
  <si>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184-2 Т</t>
  </si>
  <si>
    <t>июль-декабрь (по заявке)</t>
  </si>
  <si>
    <t>185-1 Т</t>
  </si>
  <si>
    <t>Бумага дизайнерская, плотностью  не менее 300 гр, тиснение, конгреф, термоподьем, набор текста</t>
  </si>
  <si>
    <t>185-2 Т</t>
  </si>
  <si>
    <t>186-1 Т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</si>
  <si>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</si>
  <si>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</si>
  <si>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</si>
  <si>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100 л.)</t>
  </si>
  <si>
    <t>186-2 Т</t>
  </si>
  <si>
    <t>187-1 Т</t>
  </si>
  <si>
    <t>Твердый переплет бумвинил с тиснением, печать 4/4 с логотипом, оф100, сшивка, пробивка для шнурования (вахтовый журнал 100 л.)</t>
  </si>
  <si>
    <t>187-2 Т</t>
  </si>
  <si>
    <t>188-1 Т</t>
  </si>
  <si>
    <t>Твердый переплет бумвинил с тиснением,печать 4/4 с логотипом, оф100, сшивка, пробивка для шнурования ( 200 л.)</t>
  </si>
  <si>
    <t>188-2 Т</t>
  </si>
  <si>
    <t>189-1 Т</t>
  </si>
  <si>
    <t>Твердый переплет бумвинил с тиснением,печать 4/4 с логотипом, оф100, сшивка, пробивка для шнурования ( 400 л.)</t>
  </si>
  <si>
    <t>189-2 Т</t>
  </si>
  <si>
    <t>190-1 Т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</si>
  <si>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</si>
  <si>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</si>
  <si>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</si>
  <si>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</si>
  <si>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190-2 Т</t>
  </si>
  <si>
    <t>191-1 Т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</si>
  <si>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</si>
  <si>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</si>
  <si>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</si>
  <si>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</si>
  <si>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191-2 Т</t>
  </si>
  <si>
    <t>192-1 Т</t>
  </si>
  <si>
    <t>25.99.24.000.001.00.0796.000000000001</t>
  </si>
  <si>
    <t>для картин</t>
  </si>
  <si>
    <t>Формат А3, Материал - дерево, безбликовое стекло</t>
  </si>
  <si>
    <t>192-2 Т</t>
  </si>
  <si>
    <t>193-1 Т</t>
  </si>
  <si>
    <t>17.23.13.500.001.00.0796.000000000003</t>
  </si>
  <si>
    <t>Папка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</si>
  <si>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</si>
  <si>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</si>
  <si>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193-2 Т</t>
  </si>
  <si>
    <t>194-2 Т</t>
  </si>
  <si>
    <t>17.12.73.390.000.00.0796.000000000000</t>
  </si>
  <si>
    <t>Постер</t>
  </si>
  <si>
    <t xml:space="preserve"> материал фотобумага</t>
  </si>
  <si>
    <t>Постер-картины с изображениями</t>
  </si>
  <si>
    <t>194-1 Т</t>
  </si>
  <si>
    <t>195-1 Т</t>
  </si>
  <si>
    <t>15.12.12.900.006.00.0796.000000000000</t>
  </si>
  <si>
    <t>Пакет</t>
  </si>
  <si>
    <t>из картона</t>
  </si>
  <si>
    <t>Пакет А4, печать 4/4, выборочный лак, конгреф, веревочки, усиленное дно</t>
  </si>
  <si>
    <t>195-2 Т</t>
  </si>
  <si>
    <t>196-1 Т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</si>
  <si>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</si>
  <si>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</si>
  <si>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</si>
  <si>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</si>
  <si>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196-2 Т</t>
  </si>
  <si>
    <t>197-1 Т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</si>
  <si>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</si>
  <si>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</si>
  <si>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</si>
  <si>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197-2 Т</t>
  </si>
  <si>
    <t>14-1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</si>
  <si>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</si>
  <si>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</si>
  <si>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</si>
  <si>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</si>
  <si>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сентябрь-октябрь</t>
  </si>
  <si>
    <t xml:space="preserve">октябрь-ноябрь </t>
  </si>
  <si>
    <t>0%, по факту выполненных работ</t>
  </si>
  <si>
    <t>14-2 Р</t>
  </si>
  <si>
    <t>сентябрь,октябрь</t>
  </si>
  <si>
    <t>22 Р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</si>
  <si>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</si>
  <si>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</si>
  <si>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</si>
  <si>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0%, оплата по факту выполненных работ</t>
  </si>
  <si>
    <t>22-1 Р</t>
  </si>
  <si>
    <t>106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</si>
  <si>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</si>
  <si>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</si>
  <si>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</si>
  <si>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г. Алматы, пр. Абая 109В</t>
  </si>
  <si>
    <t>г.Алматы</t>
  </si>
  <si>
    <t>июль-сентябрь</t>
  </si>
  <si>
    <t>авансовый платеж - 0%, оплата услуг в течении 20 рабочих дней с даты подписания акта оказанных услуг</t>
  </si>
  <si>
    <t>106-1 У</t>
  </si>
  <si>
    <t>107 У</t>
  </si>
  <si>
    <t>Консалтинговые услуги: налоговый обзор проверки правильности, своевременности и полноты исчисления налогов за год</t>
  </si>
  <si>
    <t>107-1 У</t>
  </si>
  <si>
    <t>111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</si>
  <si>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</si>
  <si>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</si>
  <si>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имущества офиса в г. Алматы по адресу пр. Абая 109 В</t>
  </si>
  <si>
    <t>июль - август</t>
  </si>
  <si>
    <t>111-1 У</t>
  </si>
  <si>
    <t>112 У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</si>
  <si>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</si>
  <si>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</si>
  <si>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</si>
  <si>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</si>
  <si>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г. Алматы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</si>
  <si>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</si>
  <si>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112-1 У</t>
  </si>
  <si>
    <t>113 У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</si>
  <si>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</si>
  <si>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</si>
  <si>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</si>
  <si>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</si>
  <si>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</si>
  <si>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113-1 У</t>
  </si>
  <si>
    <t>117 У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</si>
  <si>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</si>
  <si>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</si>
  <si>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</si>
  <si>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</si>
  <si>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</si>
  <si>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</si>
  <si>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</si>
  <si>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117-1 У</t>
  </si>
  <si>
    <t>Июнь,Июль</t>
  </si>
  <si>
    <t>118 У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</si>
  <si>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</si>
  <si>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</si>
  <si>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</si>
  <si>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</si>
  <si>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Алматинская, Восточно-Казахстанская, Карагандинская область</t>
  </si>
  <si>
    <t>118-1 У</t>
  </si>
  <si>
    <t>Июнь, Июль</t>
  </si>
  <si>
    <t>120 У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</si>
  <si>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</si>
  <si>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Актюбинская, Кызылординская, Карагандинская область</t>
  </si>
  <si>
    <t>Ноябрь 2016 - Ноябрь 2017</t>
  </si>
  <si>
    <t>120-1 У</t>
  </si>
  <si>
    <t>Сентябрь, Октябрь</t>
  </si>
  <si>
    <t>121 У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</si>
  <si>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</si>
  <si>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121-1 У</t>
  </si>
  <si>
    <t>124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</si>
  <si>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</si>
  <si>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</si>
  <si>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</si>
  <si>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Обучение по технике безопасности</t>
  </si>
  <si>
    <t>Июль -Август</t>
  </si>
  <si>
    <t>Авансовый платеж - 0%, оплата - по факту оказания услуг, в течении 20 рабочих дней с момента подписания соответствующих актов</t>
  </si>
  <si>
    <t>124-1 У</t>
  </si>
  <si>
    <t>134 У</t>
  </si>
  <si>
    <t>ТОО «Казахстанско-Китайский Трубопровод»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</si>
  <si>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</si>
  <si>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</si>
  <si>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испытаниям противотурбулентной присадки для нужд МН Атасу-Алашанькоу</t>
  </si>
  <si>
    <t>г. Алматы,     пр. Абая 109В</t>
  </si>
  <si>
    <t>авансовый  платеж-0%, оставшаяся часть в течение 20 рабочих дней с момента подписания акта приема оказанных услуг</t>
  </si>
  <si>
    <t>134 -1У</t>
  </si>
  <si>
    <t>138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</si>
  <si>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</si>
  <si>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</si>
  <si>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</si>
  <si>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Участие руководства Товарищества  в Конференции  KIOGE 2016</t>
  </si>
  <si>
    <t xml:space="preserve"> авансовый платеж - 0%, оплата по факту оказанных услуг</t>
  </si>
  <si>
    <t>138-1 У</t>
  </si>
  <si>
    <t>139 У</t>
  </si>
  <si>
    <t>82.30.11.000.000.00.0777.000000000000</t>
  </si>
  <si>
    <t xml:space="preserve"> 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</si>
  <si>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</si>
  <si>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организации Новогоднего утренника для детей с участием сказочных персонажей     
</t>
  </si>
  <si>
    <t>предоплата 70%</t>
  </si>
  <si>
    <t>139-1У</t>
  </si>
  <si>
    <t>140-1 У</t>
  </si>
  <si>
    <t>Услуги по организации корпоративного мероприятия, посвящённого дню работника нефтегазовой промышленности</t>
  </si>
  <si>
    <t>140-2 У</t>
  </si>
  <si>
    <t>123 У</t>
  </si>
  <si>
    <t>Обучение по промышленной безопасности</t>
  </si>
  <si>
    <t>Май-Июнь</t>
  </si>
  <si>
    <t>Июль -Октябрь</t>
  </si>
  <si>
    <t>123-1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</si>
</sst>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\+0.0;\-0.0"/>
    <numFmt numFmtId="170" formatCode="\+0.0%;\-0.0%"/>
    <numFmt numFmtId="171" formatCode="000000"/>
    <numFmt numFmtId="172" formatCode="#,##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Helv"/>
    </font>
    <font>
      <sz val="16"/>
      <color rgb="FF33333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7" fillId="0" borderId="0"/>
    <xf numFmtId="0" fontId="10" fillId="0" borderId="0"/>
    <xf numFmtId="0" fontId="7" fillId="0" borderId="0"/>
    <xf numFmtId="0" fontId="41" fillId="0" borderId="1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0"/>
    <xf numFmtId="169" fontId="11" fillId="0" borderId="0"/>
    <xf numFmtId="170" fontId="11" fillId="0" borderId="0"/>
    <xf numFmtId="0" fontId="44" fillId="0" borderId="0" applyNumberFormat="0">
      <alignment horizontal="left"/>
    </xf>
    <xf numFmtId="0" fontId="7" fillId="24" borderId="9" applyNumberFormat="0" applyProtection="0">
      <alignment horizontal="left" vertical="center" indent="1"/>
    </xf>
    <xf numFmtId="0" fontId="7" fillId="24" borderId="9" applyNumberFormat="0" applyProtection="0">
      <alignment horizontal="left" vertical="center" indent="1"/>
    </xf>
    <xf numFmtId="0" fontId="7" fillId="24" borderId="9" applyNumberFormat="0" applyProtection="0">
      <alignment horizontal="left" vertical="center" indent="1"/>
    </xf>
    <xf numFmtId="4" fontId="47" fillId="25" borderId="9" applyNumberFormat="0" applyProtection="0">
      <alignment horizontal="right" vertical="center"/>
    </xf>
    <xf numFmtId="0" fontId="7" fillId="24" borderId="9" applyNumberFormat="0" applyProtection="0">
      <alignment horizontal="left" vertical="center" indent="1"/>
    </xf>
    <xf numFmtId="0" fontId="11" fillId="0" borderId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8" fontId="20" fillId="0" borderId="11">
      <protection locked="0"/>
    </xf>
    <xf numFmtId="0" fontId="24" fillId="7" borderId="2" applyNumberFormat="0" applyAlignment="0" applyProtection="0"/>
    <xf numFmtId="0" fontId="25" fillId="20" borderId="9" applyNumberFormat="0" applyAlignment="0" applyProtection="0"/>
    <xf numFmtId="0" fontId="26" fillId="20" borderId="2" applyNumberFormat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8" fontId="45" fillId="26" borderId="11"/>
    <xf numFmtId="0" fontId="30" fillId="0" borderId="10" applyNumberFormat="0" applyFill="0" applyAlignment="0" applyProtection="0"/>
    <xf numFmtId="0" fontId="7" fillId="0" borderId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0" fillId="0" borderId="0"/>
    <xf numFmtId="0" fontId="20" fillId="0" borderId="0"/>
    <xf numFmtId="0" fontId="7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22" fillId="0" borderId="0"/>
    <xf numFmtId="0" fontId="19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0" fillId="0" borderId="0" applyProtection="0"/>
    <xf numFmtId="0" fontId="12" fillId="0" borderId="0"/>
    <xf numFmtId="0" fontId="11" fillId="0" borderId="0"/>
    <xf numFmtId="0" fontId="1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23" borderId="8" applyNumberFormat="0" applyFont="0" applyAlignment="0" applyProtection="0"/>
    <xf numFmtId="9" fontId="14" fillId="0" borderId="0" applyFont="0" applyFill="0" applyBorder="0" applyAlignment="0" applyProtection="0"/>
    <xf numFmtId="0" fontId="36" fillId="0" borderId="7" applyNumberFormat="0" applyFill="0" applyAlignment="0" applyProtection="0"/>
    <xf numFmtId="0" fontId="11" fillId="0" borderId="0"/>
    <xf numFmtId="0" fontId="21" fillId="0" borderId="0"/>
    <xf numFmtId="0" fontId="10" fillId="0" borderId="0">
      <alignment vertical="justify"/>
    </xf>
    <xf numFmtId="0" fontId="37" fillId="0" borderId="0" applyNumberForma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8" fillId="4" borderId="0" applyNumberFormat="0" applyBorder="0" applyAlignment="0" applyProtection="0"/>
    <xf numFmtId="44" fontId="41" fillId="0" borderId="0">
      <protection locked="0"/>
    </xf>
    <xf numFmtId="167" fontId="40" fillId="0" borderId="0" applyFont="0" applyFill="0" applyBorder="0" applyAlignment="0" applyProtection="0"/>
    <xf numFmtId="0" fontId="39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39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</cellStyleXfs>
  <cellXfs count="365">
    <xf numFmtId="0" fontId="0" fillId="0" borderId="0" xfId="0"/>
    <xf numFmtId="0" fontId="9" fillId="0" borderId="0" xfId="1" applyFont="1" applyFill="1"/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9" fillId="27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3" fillId="28" borderId="0" xfId="1" applyFont="1" applyFill="1" applyAlignment="1">
      <alignment horizontal="center"/>
    </xf>
    <xf numFmtId="0" fontId="13" fillId="28" borderId="0" xfId="1" applyFont="1" applyFill="1"/>
    <xf numFmtId="0" fontId="9" fillId="30" borderId="0" xfId="1" applyFont="1" applyFill="1"/>
    <xf numFmtId="0" fontId="17" fillId="0" borderId="0" xfId="1" applyFont="1" applyFill="1" applyAlignment="1">
      <alignment horizontal="center" vertical="center"/>
    </xf>
    <xf numFmtId="0" fontId="15" fillId="0" borderId="0" xfId="1" applyFont="1" applyFill="1"/>
    <xf numFmtId="0" fontId="17" fillId="0" borderId="0" xfId="1" applyFont="1" applyFill="1"/>
    <xf numFmtId="0" fontId="9" fillId="27" borderId="0" xfId="1" applyFont="1" applyFill="1"/>
    <xf numFmtId="0" fontId="13" fillId="27" borderId="0" xfId="1" applyFont="1" applyFill="1"/>
    <xf numFmtId="0" fontId="13" fillId="31" borderId="0" xfId="1" applyFont="1" applyFill="1"/>
    <xf numFmtId="0" fontId="9" fillId="32" borderId="0" xfId="1" applyFont="1" applyFill="1"/>
    <xf numFmtId="4" fontId="9" fillId="32" borderId="0" xfId="0" applyNumberFormat="1" applyFont="1" applyFill="1" applyBorder="1" applyAlignment="1">
      <alignment horizontal="center" vertical="center"/>
    </xf>
    <xf numFmtId="0" fontId="9" fillId="32" borderId="0" xfId="1" applyFont="1" applyFill="1" applyBorder="1"/>
    <xf numFmtId="4" fontId="9" fillId="32" borderId="0" xfId="0" applyNumberFormat="1" applyFont="1" applyFill="1" applyBorder="1" applyAlignment="1">
      <alignment horizontal="center" vertical="center" wrapText="1"/>
    </xf>
    <xf numFmtId="4" fontId="9" fillId="32" borderId="0" xfId="8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29" borderId="0" xfId="1" applyFont="1" applyFill="1"/>
    <xf numFmtId="0" fontId="9" fillId="29" borderId="12" xfId="1" applyFont="1" applyFill="1" applyBorder="1"/>
    <xf numFmtId="49" fontId="15" fillId="0" borderId="0" xfId="1" applyNumberFormat="1" applyFont="1" applyFill="1" applyAlignment="1">
      <alignment horizontal="center"/>
    </xf>
    <xf numFmtId="49" fontId="17" fillId="0" borderId="0" xfId="1" applyNumberFormat="1" applyFont="1" applyFill="1"/>
    <xf numFmtId="0" fontId="17" fillId="0" borderId="0" xfId="1" applyFont="1" applyFill="1" applyBorder="1"/>
    <xf numFmtId="49" fontId="17" fillId="0" borderId="0" xfId="1" applyNumberFormat="1" applyFont="1" applyFill="1" applyBorder="1" applyAlignment="1">
      <alignment horizontal="center"/>
    </xf>
    <xf numFmtId="4" fontId="9" fillId="33" borderId="0" xfId="0" applyNumberFormat="1" applyFont="1" applyFill="1" applyBorder="1" applyAlignment="1">
      <alignment horizontal="center" vertical="center"/>
    </xf>
    <xf numFmtId="0" fontId="9" fillId="33" borderId="0" xfId="1" applyFont="1" applyFill="1" applyBorder="1"/>
    <xf numFmtId="0" fontId="9" fillId="33" borderId="0" xfId="1" applyFont="1" applyFill="1"/>
    <xf numFmtId="164" fontId="9" fillId="33" borderId="0" xfId="0" applyNumberFormat="1" applyFont="1" applyFill="1" applyBorder="1" applyAlignment="1">
      <alignment horizontal="center" vertical="center"/>
    </xf>
    <xf numFmtId="4" fontId="9" fillId="33" borderId="0" xfId="0" applyNumberFormat="1" applyFont="1" applyFill="1" applyBorder="1" applyAlignment="1">
      <alignment horizontal="center" vertical="center" wrapText="1"/>
    </xf>
    <xf numFmtId="3" fontId="9" fillId="33" borderId="0" xfId="0" applyNumberFormat="1" applyFont="1" applyFill="1" applyBorder="1" applyAlignment="1">
      <alignment horizontal="center" vertical="center"/>
    </xf>
    <xf numFmtId="4" fontId="9" fillId="33" borderId="0" xfId="82" applyNumberFormat="1" applyFont="1" applyFill="1" applyBorder="1" applyAlignment="1">
      <alignment horizontal="center" vertical="center"/>
    </xf>
    <xf numFmtId="0" fontId="9" fillId="29" borderId="0" xfId="1" applyFont="1" applyFill="1" applyBorder="1"/>
    <xf numFmtId="4" fontId="48" fillId="27" borderId="0" xfId="82" applyNumberFormat="1" applyFont="1" applyFill="1" applyBorder="1" applyAlignment="1">
      <alignment horizontal="center" vertical="center"/>
    </xf>
    <xf numFmtId="0" fontId="48" fillId="27" borderId="0" xfId="1" applyFont="1" applyFill="1" applyBorder="1"/>
    <xf numFmtId="0" fontId="48" fillId="27" borderId="0" xfId="1" applyFont="1" applyFill="1"/>
    <xf numFmtId="0" fontId="49" fillId="0" borderId="13" xfId="1" applyFont="1" applyFill="1" applyBorder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Alignment="1">
      <alignment horizontal="left" vertical="top" wrapText="1"/>
    </xf>
    <xf numFmtId="0" fontId="49" fillId="0" borderId="0" xfId="1" applyFont="1" applyFill="1" applyAlignment="1">
      <alignment vertical="top" wrapText="1"/>
    </xf>
    <xf numFmtId="4" fontId="16" fillId="0" borderId="0" xfId="1" applyNumberFormat="1" applyFont="1" applyFill="1" applyAlignment="1">
      <alignment horizontal="right"/>
    </xf>
    <xf numFmtId="4" fontId="16" fillId="0" borderId="13" xfId="1" applyNumberFormat="1" applyFont="1" applyFill="1" applyBorder="1" applyAlignment="1">
      <alignment horizontal="center"/>
    </xf>
    <xf numFmtId="0" fontId="17" fillId="0" borderId="0" xfId="0" applyFont="1" applyFill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52" fillId="0" borderId="0" xfId="1" applyFont="1" applyFill="1"/>
    <xf numFmtId="0" fontId="17" fillId="0" borderId="12" xfId="67" applyFont="1" applyFill="1" applyBorder="1" applyAlignment="1">
      <alignment horizontal="center" vertical="center" wrapText="1"/>
    </xf>
    <xf numFmtId="0" fontId="17" fillId="0" borderId="12" xfId="67" applyNumberFormat="1" applyFont="1" applyFill="1" applyBorder="1" applyAlignment="1">
      <alignment horizontal="center" vertical="center" wrapText="1"/>
    </xf>
    <xf numFmtId="49" fontId="17" fillId="0" borderId="12" xfId="67" applyNumberFormat="1" applyFont="1" applyFill="1" applyBorder="1" applyAlignment="1">
      <alignment horizontal="center" vertical="center" wrapText="1"/>
    </xf>
    <xf numFmtId="1" fontId="17" fillId="0" borderId="12" xfId="67" applyNumberFormat="1" applyFont="1" applyFill="1" applyBorder="1" applyAlignment="1">
      <alignment horizontal="center" vertical="center" wrapText="1"/>
    </xf>
    <xf numFmtId="49" fontId="17" fillId="0" borderId="12" xfId="68" applyNumberFormat="1" applyFont="1" applyFill="1" applyBorder="1" applyAlignment="1">
      <alignment horizontal="center" vertical="center" wrapText="1"/>
    </xf>
    <xf numFmtId="4" fontId="17" fillId="0" borderId="14" xfId="1" applyNumberFormat="1" applyFont="1" applyFill="1" applyBorder="1" applyAlignment="1">
      <alignment horizontal="center" vertical="center" wrapText="1"/>
    </xf>
    <xf numFmtId="0" fontId="9" fillId="34" borderId="0" xfId="1" applyFont="1" applyFill="1"/>
    <xf numFmtId="0" fontId="16" fillId="0" borderId="12" xfId="63" applyFont="1" applyFill="1" applyBorder="1" applyAlignment="1">
      <alignment horizontal="center" vertical="center" wrapText="1"/>
    </xf>
    <xf numFmtId="1" fontId="16" fillId="0" borderId="12" xfId="63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/>
    </xf>
    <xf numFmtId="4" fontId="16" fillId="0" borderId="12" xfId="1" applyNumberFormat="1" applyFont="1" applyFill="1" applyBorder="1" applyAlignment="1">
      <alignment horizontal="center"/>
    </xf>
    <xf numFmtId="49" fontId="16" fillId="0" borderId="12" xfId="63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0" fontId="15" fillId="0" borderId="12" xfId="77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64" fontId="18" fillId="0" borderId="12" xfId="77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9" fontId="17" fillId="0" borderId="12" xfId="82" applyNumberFormat="1" applyFont="1" applyFill="1" applyBorder="1" applyAlignment="1">
      <alignment horizontal="center" vertical="center" wrapText="1"/>
    </xf>
    <xf numFmtId="4" fontId="17" fillId="0" borderId="12" xfId="81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4" fontId="15" fillId="0" borderId="12" xfId="77" applyNumberFormat="1" applyFont="1" applyFill="1" applyBorder="1" applyAlignment="1">
      <alignment horizontal="center" vertical="center" wrapText="1"/>
    </xf>
    <xf numFmtId="9" fontId="15" fillId="0" borderId="12" xfId="1" applyNumberFormat="1" applyFont="1" applyFill="1" applyBorder="1" applyAlignment="1">
      <alignment horizontal="center" vertical="center" wrapText="1"/>
    </xf>
    <xf numFmtId="9" fontId="17" fillId="0" borderId="12" xfId="1" applyNumberFormat="1" applyFont="1" applyFill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0" fontId="17" fillId="0" borderId="12" xfId="83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7" fillId="0" borderId="12" xfId="83" applyNumberFormat="1" applyFont="1" applyFill="1" applyBorder="1" applyAlignment="1">
      <alignment horizontal="center" vertical="center" wrapText="1"/>
    </xf>
    <xf numFmtId="0" fontId="17" fillId="0" borderId="12" xfId="77" applyFont="1" applyFill="1" applyBorder="1" applyAlignment="1">
      <alignment horizontal="center" vertical="center" wrapText="1"/>
    </xf>
    <xf numFmtId="4" fontId="17" fillId="0" borderId="12" xfId="82" applyNumberFormat="1" applyFont="1" applyFill="1" applyBorder="1" applyAlignment="1">
      <alignment horizontal="center" vertical="center" wrapText="1"/>
    </xf>
    <xf numFmtId="0" fontId="17" fillId="0" borderId="12" xfId="89" applyFont="1" applyFill="1" applyBorder="1" applyAlignment="1">
      <alignment horizontal="center" vertical="center" wrapText="1"/>
    </xf>
    <xf numFmtId="4" fontId="17" fillId="0" borderId="12" xfId="75" applyNumberFormat="1" applyFont="1" applyFill="1" applyBorder="1" applyAlignment="1">
      <alignment horizontal="center" vertical="center" wrapText="1"/>
    </xf>
    <xf numFmtId="165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Fill="1" applyBorder="1" applyAlignment="1">
      <alignment horizontal="center" vertical="center" wrapText="1"/>
    </xf>
    <xf numFmtId="2" fontId="17" fillId="0" borderId="12" xfId="1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3" fontId="17" fillId="0" borderId="12" xfId="82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9" fontId="15" fillId="0" borderId="12" xfId="37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3" fontId="17" fillId="0" borderId="12" xfId="1" applyNumberFormat="1" applyFont="1" applyFill="1" applyBorder="1" applyAlignment="1">
      <alignment horizontal="center"/>
    </xf>
    <xf numFmtId="1" fontId="17" fillId="0" borderId="12" xfId="78" applyNumberFormat="1" applyFont="1" applyFill="1" applyBorder="1" applyAlignment="1">
      <alignment horizontal="center" vertical="center" wrapText="1"/>
    </xf>
    <xf numFmtId="0" fontId="17" fillId="0" borderId="12" xfId="78" applyFont="1" applyFill="1" applyBorder="1" applyAlignment="1">
      <alignment horizontal="center" vertical="center" wrapText="1"/>
    </xf>
    <xf numFmtId="1" fontId="17" fillId="0" borderId="12" xfId="83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2" xfId="82" applyNumberFormat="1" applyFont="1" applyFill="1" applyBorder="1" applyAlignment="1">
      <alignment horizontal="center" vertical="center" wrapText="1"/>
    </xf>
    <xf numFmtId="4" fontId="54" fillId="0" borderId="12" xfId="81" applyNumberFormat="1" applyFont="1" applyFill="1" applyBorder="1" applyAlignment="1">
      <alignment horizontal="center" vertical="center" wrapText="1"/>
    </xf>
    <xf numFmtId="9" fontId="54" fillId="0" borderId="12" xfId="1" applyNumberFormat="1" applyFont="1" applyFill="1" applyBorder="1" applyAlignment="1">
      <alignment horizontal="center" vertical="center" wrapText="1"/>
    </xf>
    <xf numFmtId="164" fontId="54" fillId="0" borderId="12" xfId="77" applyNumberFormat="1" applyFont="1" applyFill="1" applyBorder="1" applyAlignment="1">
      <alignment horizontal="center" vertical="center" wrapText="1"/>
    </xf>
    <xf numFmtId="4" fontId="54" fillId="0" borderId="12" xfId="1" applyNumberFormat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3" fontId="17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81" applyFont="1" applyFill="1" applyBorder="1" applyAlignment="1">
      <alignment horizontal="center" vertical="center" wrapText="1"/>
    </xf>
    <xf numFmtId="3" fontId="15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Fill="1" applyBorder="1" applyAlignment="1">
      <alignment horizontal="center" vertical="center"/>
    </xf>
    <xf numFmtId="49" fontId="17" fillId="0" borderId="12" xfId="82" applyNumberFormat="1" applyFont="1" applyFill="1" applyBorder="1" applyAlignment="1">
      <alignment horizontal="center" vertical="center" wrapText="1"/>
    </xf>
    <xf numFmtId="9" fontId="17" fillId="0" borderId="12" xfId="37" applyNumberFormat="1" applyFont="1" applyFill="1" applyBorder="1" applyAlignment="1">
      <alignment horizontal="center" vertical="center" wrapText="1"/>
    </xf>
    <xf numFmtId="4" fontId="9" fillId="35" borderId="0" xfId="0" applyNumberFormat="1" applyFont="1" applyFill="1" applyBorder="1" applyAlignment="1">
      <alignment horizontal="center" vertical="center"/>
    </xf>
    <xf numFmtId="0" fontId="9" fillId="35" borderId="0" xfId="1" applyFont="1" applyFill="1" applyBorder="1"/>
    <xf numFmtId="0" fontId="9" fillId="35" borderId="0" xfId="1" applyFont="1" applyFill="1"/>
    <xf numFmtId="4" fontId="9" fillId="36" borderId="0" xfId="0" applyNumberFormat="1" applyFont="1" applyFill="1" applyBorder="1" applyAlignment="1">
      <alignment horizontal="center" vertical="center"/>
    </xf>
    <xf numFmtId="0" fontId="9" fillId="36" borderId="0" xfId="1" applyFont="1" applyFill="1" applyBorder="1"/>
    <xf numFmtId="0" fontId="9" fillId="36" borderId="0" xfId="1" applyFont="1" applyFill="1"/>
    <xf numFmtId="4" fontId="9" fillId="36" borderId="0" xfId="82" applyNumberFormat="1" applyFont="1" applyFill="1" applyBorder="1" applyAlignment="1">
      <alignment horizontal="center" vertical="center"/>
    </xf>
    <xf numFmtId="4" fontId="9" fillId="34" borderId="0" xfId="82" applyNumberFormat="1" applyFont="1" applyFill="1" applyBorder="1" applyAlignment="1">
      <alignment horizontal="center" vertical="center"/>
    </xf>
    <xf numFmtId="0" fontId="9" fillId="34" borderId="0" xfId="1" applyFont="1" applyFill="1" applyBorder="1"/>
    <xf numFmtId="4" fontId="9" fillId="34" borderId="0" xfId="0" applyNumberFormat="1" applyFont="1" applyFill="1" applyBorder="1" applyAlignment="1">
      <alignment horizontal="center" vertical="center"/>
    </xf>
    <xf numFmtId="164" fontId="9" fillId="34" borderId="0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Border="1" applyAlignment="1">
      <alignment horizontal="center" vertical="center" wrapText="1"/>
    </xf>
    <xf numFmtId="0" fontId="48" fillId="34" borderId="0" xfId="1" applyFont="1" applyFill="1" applyBorder="1"/>
    <xf numFmtId="0" fontId="48" fillId="34" borderId="0" xfId="1" applyFont="1" applyFill="1"/>
    <xf numFmtId="0" fontId="17" fillId="0" borderId="12" xfId="76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 wrapText="1"/>
    </xf>
    <xf numFmtId="4" fontId="17" fillId="0" borderId="12" xfId="79" applyNumberFormat="1" applyFont="1" applyFill="1" applyBorder="1" applyAlignment="1">
      <alignment horizontal="center" vertical="center" wrapText="1"/>
    </xf>
    <xf numFmtId="9" fontId="15" fillId="0" borderId="12" xfId="87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0" fontId="17" fillId="34" borderId="12" xfId="1" applyFont="1" applyFill="1" applyBorder="1" applyAlignment="1">
      <alignment horizontal="center" vertical="center" wrapText="1"/>
    </xf>
    <xf numFmtId="49" fontId="15" fillId="34" borderId="12" xfId="1" applyNumberFormat="1" applyFont="1" applyFill="1" applyBorder="1" applyAlignment="1">
      <alignment horizontal="center" vertical="center" wrapText="1"/>
    </xf>
    <xf numFmtId="9" fontId="15" fillId="34" borderId="12" xfId="1" applyNumberFormat="1" applyFont="1" applyFill="1" applyBorder="1" applyAlignment="1">
      <alignment horizontal="center" vertical="center" wrapText="1"/>
    </xf>
    <xf numFmtId="3" fontId="17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5" fillId="34" borderId="12" xfId="1" applyNumberFormat="1" applyFont="1" applyFill="1" applyBorder="1" applyAlignment="1">
      <alignment horizontal="center" vertical="center" wrapText="1"/>
    </xf>
    <xf numFmtId="4" fontId="17" fillId="34" borderId="12" xfId="81" applyNumberFormat="1" applyFont="1" applyFill="1" applyBorder="1" applyAlignment="1">
      <alignment horizontal="center" vertical="center" wrapText="1"/>
    </xf>
    <xf numFmtId="0" fontId="17" fillId="34" borderId="12" xfId="81" applyFont="1" applyFill="1" applyBorder="1" applyAlignment="1">
      <alignment horizontal="center" vertical="center" wrapText="1"/>
    </xf>
    <xf numFmtId="9" fontId="17" fillId="34" borderId="12" xfId="1" applyNumberFormat="1" applyFont="1" applyFill="1" applyBorder="1" applyAlignment="1">
      <alignment horizontal="center" vertical="center" wrapText="1"/>
    </xf>
    <xf numFmtId="0" fontId="15" fillId="34" borderId="12" xfId="1" applyFont="1" applyFill="1" applyBorder="1" applyAlignment="1">
      <alignment horizontal="center" vertical="center" wrapText="1"/>
    </xf>
    <xf numFmtId="4" fontId="17" fillId="34" borderId="12" xfId="1" applyNumberFormat="1" applyFont="1" applyFill="1" applyBorder="1" applyAlignment="1">
      <alignment horizontal="center" vertical="center" wrapText="1"/>
    </xf>
    <xf numFmtId="4" fontId="54" fillId="34" borderId="12" xfId="0" applyNumberFormat="1" applyFont="1" applyFill="1" applyBorder="1" applyAlignment="1">
      <alignment horizontal="center" vertical="center"/>
    </xf>
    <xf numFmtId="4" fontId="54" fillId="34" borderId="0" xfId="0" applyNumberFormat="1" applyFont="1" applyFill="1" applyAlignment="1">
      <alignment horizontal="center" vertical="center"/>
    </xf>
    <xf numFmtId="9" fontId="15" fillId="34" borderId="12" xfId="37" applyNumberFormat="1" applyFont="1" applyFill="1" applyBorder="1" applyAlignment="1">
      <alignment horizontal="center" vertical="center" wrapText="1"/>
    </xf>
    <xf numFmtId="0" fontId="15" fillId="34" borderId="12" xfId="77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center" vertical="center" wrapText="1"/>
    </xf>
    <xf numFmtId="9" fontId="17" fillId="34" borderId="12" xfId="82" applyNumberFormat="1" applyFont="1" applyFill="1" applyBorder="1" applyAlignment="1">
      <alignment horizontal="center" vertical="center" wrapText="1"/>
    </xf>
    <xf numFmtId="4" fontId="15" fillId="34" borderId="12" xfId="77" applyNumberFormat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49" fillId="0" borderId="0" xfId="1" applyFont="1" applyFill="1" applyBorder="1" applyAlignment="1">
      <alignment horizontal="left" vertical="top" wrapText="1"/>
    </xf>
    <xf numFmtId="0" fontId="17" fillId="37" borderId="0" xfId="0" applyFont="1" applyFill="1"/>
    <xf numFmtId="0" fontId="15" fillId="37" borderId="0" xfId="1" applyFont="1" applyFill="1"/>
    <xf numFmtId="0" fontId="13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15" fillId="37" borderId="0" xfId="1" applyFont="1" applyFill="1" applyAlignment="1">
      <alignment horizontal="center" vertical="center"/>
    </xf>
    <xf numFmtId="0" fontId="15" fillId="37" borderId="0" xfId="1" applyFont="1" applyFill="1" applyAlignment="1">
      <alignment horizontal="center"/>
    </xf>
    <xf numFmtId="0" fontId="15" fillId="37" borderId="0" xfId="1" applyFont="1" applyFill="1" applyAlignment="1">
      <alignment horizontal="center" vertical="center" wrapText="1"/>
    </xf>
    <xf numFmtId="0" fontId="17" fillId="37" borderId="0" xfId="1" applyFont="1" applyFill="1"/>
    <xf numFmtId="0" fontId="9" fillId="37" borderId="0" xfId="1" applyFont="1" applyFill="1" applyAlignment="1">
      <alignment horizontal="center" vertical="center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49" fontId="17" fillId="37" borderId="0" xfId="1" applyNumberFormat="1" applyFont="1" applyFill="1"/>
    <xf numFmtId="0" fontId="17" fillId="37" borderId="0" xfId="1" applyFont="1" applyFill="1" applyAlignment="1">
      <alignment horizontal="center" vertical="center"/>
    </xf>
    <xf numFmtId="0" fontId="52" fillId="37" borderId="0" xfId="1" applyFont="1" applyFill="1"/>
    <xf numFmtId="0" fontId="49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50" fillId="37" borderId="0" xfId="1" applyFont="1" applyFill="1" applyAlignment="1">
      <alignment horizontal="center" vertical="top" wrapText="1"/>
    </xf>
    <xf numFmtId="0" fontId="50" fillId="37" borderId="0" xfId="1" applyFont="1" applyFill="1" applyAlignment="1">
      <alignment horizontal="left" vertical="top" wrapText="1"/>
    </xf>
    <xf numFmtId="0" fontId="50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vertical="top" wrapText="1"/>
    </xf>
    <xf numFmtId="0" fontId="13" fillId="37" borderId="0" xfId="1" applyFont="1" applyFill="1"/>
    <xf numFmtId="0" fontId="56" fillId="0" borderId="0" xfId="1" applyFont="1" applyFill="1"/>
    <xf numFmtId="0" fontId="56" fillId="37" borderId="0" xfId="1" applyFont="1" applyFill="1"/>
    <xf numFmtId="0" fontId="16" fillId="37" borderId="0" xfId="1" applyFont="1" applyFill="1"/>
    <xf numFmtId="0" fontId="57" fillId="0" borderId="0" xfId="1" applyFont="1" applyFill="1"/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/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0" fillId="37" borderId="0" xfId="1" applyFont="1" applyFill="1"/>
    <xf numFmtId="0" fontId="50" fillId="37" borderId="0" xfId="1" applyFont="1" applyFill="1" applyBorder="1"/>
    <xf numFmtId="0" fontId="50" fillId="37" borderId="14" xfId="1" applyFont="1" applyFill="1" applyBorder="1"/>
    <xf numFmtId="0" fontId="49" fillId="37" borderId="0" xfId="1" applyFont="1" applyFill="1" applyBorder="1"/>
    <xf numFmtId="0" fontId="52" fillId="37" borderId="0" xfId="1" applyFont="1" applyFill="1" applyBorder="1"/>
    <xf numFmtId="49" fontId="49" fillId="37" borderId="0" xfId="1" applyNumberFormat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/>
    </xf>
    <xf numFmtId="0" fontId="49" fillId="37" borderId="0" xfId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51" fillId="37" borderId="20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left" vertical="center"/>
    </xf>
    <xf numFmtId="0" fontId="58" fillId="37" borderId="14" xfId="1" applyFont="1" applyFill="1" applyBorder="1" applyAlignment="1">
      <alignment horizontal="center" vertical="center"/>
    </xf>
    <xf numFmtId="0" fontId="58" fillId="37" borderId="14" xfId="1" applyFont="1" applyFill="1" applyBorder="1" applyAlignment="1">
      <alignment horizontal="center"/>
    </xf>
    <xf numFmtId="9" fontId="59" fillId="37" borderId="14" xfId="37" applyNumberFormat="1" applyFont="1" applyFill="1" applyBorder="1" applyAlignment="1">
      <alignment horizontal="center" vertical="center" wrapText="1"/>
    </xf>
    <xf numFmtId="0" fontId="58" fillId="37" borderId="14" xfId="1" applyFont="1" applyFill="1" applyBorder="1" applyAlignment="1">
      <alignment horizontal="center" vertical="center" wrapText="1"/>
    </xf>
    <xf numFmtId="0" fontId="58" fillId="37" borderId="0" xfId="1" applyFont="1" applyFill="1" applyBorder="1"/>
    <xf numFmtId="0" fontId="59" fillId="37" borderId="0" xfId="1" applyFont="1" applyFill="1"/>
    <xf numFmtId="0" fontId="59" fillId="37" borderId="17" xfId="1" applyFont="1" applyFill="1" applyBorder="1"/>
    <xf numFmtId="0" fontId="59" fillId="37" borderId="12" xfId="1" applyFont="1" applyFill="1" applyBorder="1"/>
    <xf numFmtId="0" fontId="59" fillId="37" borderId="14" xfId="1" applyFont="1" applyFill="1" applyBorder="1"/>
    <xf numFmtId="0" fontId="58" fillId="37" borderId="12" xfId="1" applyFont="1" applyFill="1" applyBorder="1" applyAlignment="1">
      <alignment horizontal="center" vertical="center" wrapText="1"/>
    </xf>
    <xf numFmtId="0" fontId="58" fillId="37" borderId="12" xfId="1" applyFont="1" applyFill="1" applyBorder="1" applyAlignment="1">
      <alignment horizontal="center" vertical="center"/>
    </xf>
    <xf numFmtId="0" fontId="58" fillId="37" borderId="12" xfId="1" applyFont="1" applyFill="1" applyBorder="1" applyAlignment="1">
      <alignment horizontal="center"/>
    </xf>
    <xf numFmtId="9" fontId="59" fillId="37" borderId="12" xfId="37" applyNumberFormat="1" applyFont="1" applyFill="1" applyBorder="1" applyAlignment="1">
      <alignment horizontal="center" vertical="center" wrapText="1"/>
    </xf>
    <xf numFmtId="43" fontId="58" fillId="37" borderId="12" xfId="1" applyNumberFormat="1" applyFont="1" applyFill="1" applyBorder="1" applyAlignment="1">
      <alignment horizontal="center"/>
    </xf>
    <xf numFmtId="0" fontId="51" fillId="37" borderId="12" xfId="1" applyFont="1" applyFill="1" applyBorder="1" applyAlignment="1">
      <alignment horizontal="left" vertical="center"/>
    </xf>
    <xf numFmtId="4" fontId="58" fillId="0" borderId="12" xfId="0" applyNumberFormat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center"/>
    </xf>
    <xf numFmtId="0" fontId="49" fillId="0" borderId="0" xfId="1" applyFont="1" applyFill="1"/>
    <xf numFmtId="0" fontId="58" fillId="37" borderId="20" xfId="1" applyFont="1" applyFill="1" applyBorder="1" applyAlignment="1">
      <alignment horizontal="center"/>
    </xf>
    <xf numFmtId="0" fontId="58" fillId="37" borderId="23" xfId="1" applyFont="1" applyFill="1" applyBorder="1" applyAlignment="1">
      <alignment horizontal="center"/>
    </xf>
    <xf numFmtId="4" fontId="58" fillId="37" borderId="12" xfId="0" applyNumberFormat="1" applyFont="1" applyFill="1" applyBorder="1" applyAlignment="1">
      <alignment horizontal="center" vertical="center"/>
    </xf>
    <xf numFmtId="4" fontId="58" fillId="0" borderId="12" xfId="1" applyNumberFormat="1" applyFont="1" applyFill="1" applyBorder="1" applyAlignment="1">
      <alignment horizontal="center" vertical="center" wrapText="1"/>
    </xf>
    <xf numFmtId="0" fontId="58" fillId="37" borderId="12" xfId="0" applyFont="1" applyFill="1" applyBorder="1" applyAlignment="1">
      <alignment horizontal="center" vertical="center" wrapText="1"/>
    </xf>
    <xf numFmtId="0" fontId="58" fillId="37" borderId="17" xfId="63" applyFont="1" applyFill="1" applyBorder="1" applyAlignment="1">
      <alignment horizontal="center" vertical="center" wrapText="1"/>
    </xf>
    <xf numFmtId="9" fontId="58" fillId="37" borderId="12" xfId="0" applyNumberFormat="1" applyFont="1" applyFill="1" applyBorder="1" applyAlignment="1">
      <alignment horizontal="center" vertical="center" wrapText="1"/>
    </xf>
    <xf numFmtId="4" fontId="58" fillId="37" borderId="12" xfId="0" applyNumberFormat="1" applyFont="1" applyFill="1" applyBorder="1" applyAlignment="1">
      <alignment horizontal="center" vertical="center" wrapText="1"/>
    </xf>
    <xf numFmtId="0" fontId="58" fillId="37" borderId="12" xfId="0" applyFont="1" applyFill="1" applyBorder="1" applyAlignment="1">
      <alignment horizontal="center" vertical="center"/>
    </xf>
    <xf numFmtId="0" fontId="58" fillId="37" borderId="12" xfId="63" applyFont="1" applyFill="1" applyBorder="1" applyAlignment="1">
      <alignment horizontal="center" vertical="center" wrapText="1"/>
    </xf>
    <xf numFmtId="0" fontId="58" fillId="37" borderId="12" xfId="63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6" fillId="0" borderId="12" xfId="1" applyFont="1" applyFill="1" applyBorder="1" applyAlignment="1">
      <alignment horizontal="center" vertical="center"/>
    </xf>
    <xf numFmtId="0" fontId="49" fillId="37" borderId="0" xfId="1" applyFont="1" applyFill="1" applyAlignment="1">
      <alignment horizontal="left" vertical="top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9" fontId="15" fillId="0" borderId="12" xfId="82" applyNumberFormat="1" applyFont="1" applyFill="1" applyBorder="1" applyAlignment="1">
      <alignment horizontal="center" vertical="center" wrapText="1"/>
    </xf>
    <xf numFmtId="4" fontId="15" fillId="0" borderId="12" xfId="81" applyNumberFormat="1" applyFont="1" applyFill="1" applyBorder="1" applyAlignment="1">
      <alignment horizontal="center" vertical="center" wrapText="1"/>
    </xf>
    <xf numFmtId="0" fontId="8" fillId="27" borderId="0" xfId="1" applyFont="1" applyFill="1"/>
    <xf numFmtId="0" fontId="8" fillId="0" borderId="0" xfId="1" applyFont="1" applyFill="1" applyAlignment="1">
      <alignment horizontal="center" vertical="center" wrapText="1"/>
    </xf>
    <xf numFmtId="0" fontId="8" fillId="37" borderId="0" xfId="1" applyFont="1" applyFill="1" applyAlignment="1">
      <alignment horizontal="center"/>
    </xf>
    <xf numFmtId="0" fontId="8" fillId="37" borderId="0" xfId="1" applyFont="1" applyFill="1"/>
    <xf numFmtId="0" fontId="8" fillId="37" borderId="0" xfId="1" applyFont="1" applyFill="1" applyAlignment="1">
      <alignment horizontal="center" vertical="center" wrapText="1"/>
    </xf>
    <xf numFmtId="0" fontId="8" fillId="0" borderId="0" xfId="1" applyFont="1" applyFill="1" applyBorder="1"/>
    <xf numFmtId="0" fontId="58" fillId="0" borderId="22" xfId="63" applyFont="1" applyFill="1" applyBorder="1" applyAlignment="1">
      <alignment horizontal="center" vertical="center" wrapText="1"/>
    </xf>
    <xf numFmtId="3" fontId="58" fillId="37" borderId="12" xfId="0" applyNumberFormat="1" applyFont="1" applyFill="1" applyBorder="1" applyAlignment="1">
      <alignment horizontal="center" vertical="center" wrapText="1"/>
    </xf>
    <xf numFmtId="0" fontId="58" fillId="37" borderId="12" xfId="37" applyFont="1" applyFill="1" applyBorder="1" applyAlignment="1">
      <alignment horizontal="center" vertical="center" wrapText="1"/>
    </xf>
    <xf numFmtId="3" fontId="58" fillId="37" borderId="12" xfId="0" applyNumberFormat="1" applyFont="1" applyFill="1" applyBorder="1" applyAlignment="1">
      <alignment horizontal="center" vertical="center"/>
    </xf>
    <xf numFmtId="0" fontId="58" fillId="37" borderId="12" xfId="0" applyFont="1" applyFill="1" applyBorder="1"/>
    <xf numFmtId="0" fontId="59" fillId="37" borderId="12" xfId="0" applyFont="1" applyFill="1" applyBorder="1" applyAlignment="1">
      <alignment horizontal="center" vertical="center" wrapText="1"/>
    </xf>
    <xf numFmtId="0" fontId="61" fillId="37" borderId="12" xfId="0" applyFont="1" applyFill="1" applyBorder="1" applyAlignment="1">
      <alignment horizontal="center" vertical="center" wrapText="1"/>
    </xf>
    <xf numFmtId="0" fontId="59" fillId="37" borderId="12" xfId="63" applyFont="1" applyFill="1" applyBorder="1" applyAlignment="1">
      <alignment horizontal="center" vertical="center" wrapText="1"/>
    </xf>
    <xf numFmtId="9" fontId="58" fillId="37" borderId="12" xfId="63" applyNumberFormat="1" applyFont="1" applyFill="1" applyBorder="1" applyAlignment="1">
      <alignment horizontal="center" vertical="center"/>
    </xf>
    <xf numFmtId="0" fontId="58" fillId="37" borderId="14" xfId="0" applyFont="1" applyFill="1" applyBorder="1" applyAlignment="1">
      <alignment horizontal="center" vertical="center"/>
    </xf>
    <xf numFmtId="9" fontId="58" fillId="37" borderId="17" xfId="63" applyNumberFormat="1" applyFont="1" applyFill="1" applyBorder="1" applyAlignment="1">
      <alignment horizontal="center" vertical="center" wrapText="1"/>
    </xf>
    <xf numFmtId="0" fontId="58" fillId="37" borderId="14" xfId="63" applyFont="1" applyFill="1" applyBorder="1" applyAlignment="1">
      <alignment horizontal="center" vertical="center"/>
    </xf>
    <xf numFmtId="0" fontId="59" fillId="0" borderId="0" xfId="1" applyFont="1" applyFill="1"/>
    <xf numFmtId="0" fontId="58" fillId="37" borderId="22" xfId="0" applyFont="1" applyFill="1" applyBorder="1" applyAlignment="1">
      <alignment horizontal="center" vertical="center" wrapText="1"/>
    </xf>
    <xf numFmtId="0" fontId="62" fillId="37" borderId="12" xfId="63" applyFont="1" applyFill="1" applyBorder="1" applyAlignment="1">
      <alignment horizontal="center" vertical="center" wrapText="1"/>
    </xf>
    <xf numFmtId="0" fontId="62" fillId="37" borderId="12" xfId="82" applyFont="1" applyFill="1" applyBorder="1" applyAlignment="1">
      <alignment horizontal="center" vertical="center" wrapText="1"/>
    </xf>
    <xf numFmtId="9" fontId="62" fillId="37" borderId="12" xfId="82" applyNumberFormat="1" applyFont="1" applyFill="1" applyBorder="1" applyAlignment="1">
      <alignment horizontal="center" vertical="center" wrapText="1"/>
    </xf>
    <xf numFmtId="4" fontId="62" fillId="37" borderId="12" xfId="81" applyNumberFormat="1" applyFont="1" applyFill="1" applyBorder="1" applyAlignment="1">
      <alignment horizontal="center" vertical="center" wrapText="1"/>
    </xf>
    <xf numFmtId="3" fontId="62" fillId="37" borderId="12" xfId="82" applyNumberFormat="1" applyFont="1" applyFill="1" applyBorder="1" applyAlignment="1">
      <alignment horizontal="center" vertical="center" wrapText="1"/>
    </xf>
    <xf numFmtId="0" fontId="62" fillId="37" borderId="12" xfId="82" applyFont="1" applyFill="1" applyBorder="1" applyAlignment="1">
      <alignment horizontal="center" vertical="center"/>
    </xf>
    <xf numFmtId="2" fontId="62" fillId="37" borderId="12" xfId="63" applyNumberFormat="1" applyFont="1" applyFill="1" applyBorder="1" applyAlignment="1">
      <alignment horizontal="center" vertical="center" wrapText="1"/>
    </xf>
    <xf numFmtId="4" fontId="62" fillId="37" borderId="12" xfId="63" applyNumberFormat="1" applyFont="1" applyFill="1" applyBorder="1" applyAlignment="1">
      <alignment horizontal="center" vertical="center" wrapText="1"/>
    </xf>
    <xf numFmtId="0" fontId="62" fillId="37" borderId="12" xfId="0" applyFont="1" applyFill="1" applyBorder="1" applyAlignment="1">
      <alignment horizontal="center" vertical="center" wrapText="1"/>
    </xf>
    <xf numFmtId="0" fontId="62" fillId="37" borderId="0" xfId="0" applyFont="1" applyFill="1" applyAlignment="1">
      <alignment horizontal="center" vertical="center" wrapText="1"/>
    </xf>
    <xf numFmtId="0" fontId="58" fillId="0" borderId="12" xfId="143" applyFont="1" applyFill="1" applyBorder="1" applyAlignment="1">
      <alignment horizontal="center" vertical="center" wrapText="1"/>
    </xf>
    <xf numFmtId="9" fontId="58" fillId="0" borderId="12" xfId="143" applyNumberFormat="1" applyFont="1" applyFill="1" applyBorder="1" applyAlignment="1">
      <alignment horizontal="center" vertical="center" wrapText="1"/>
    </xf>
    <xf numFmtId="0" fontId="58" fillId="0" borderId="24" xfId="143" applyFont="1" applyFill="1" applyBorder="1" applyAlignment="1">
      <alignment horizontal="center" vertical="center" wrapText="1"/>
    </xf>
    <xf numFmtId="0" fontId="58" fillId="0" borderId="12" xfId="63" applyFont="1" applyFill="1" applyBorder="1" applyAlignment="1">
      <alignment horizontal="center" vertical="center" wrapText="1"/>
    </xf>
    <xf numFmtId="9" fontId="58" fillId="0" borderId="12" xfId="63" applyNumberFormat="1" applyFont="1" applyFill="1" applyBorder="1" applyAlignment="1">
      <alignment horizontal="center" vertical="center" wrapText="1"/>
    </xf>
    <xf numFmtId="0" fontId="58" fillId="37" borderId="12" xfId="0" applyNumberFormat="1" applyFont="1" applyFill="1" applyBorder="1" applyAlignment="1">
      <alignment horizontal="center" vertical="center" wrapText="1"/>
    </xf>
    <xf numFmtId="0" fontId="58" fillId="0" borderId="25" xfId="63" applyFont="1" applyFill="1" applyBorder="1" applyAlignment="1">
      <alignment horizontal="center" vertical="center" wrapText="1"/>
    </xf>
    <xf numFmtId="0" fontId="58" fillId="37" borderId="26" xfId="63" applyFont="1" applyFill="1" applyBorder="1" applyAlignment="1">
      <alignment horizontal="center" vertical="center" wrapText="1"/>
    </xf>
    <xf numFmtId="0" fontId="59" fillId="37" borderId="15" xfId="0" applyFont="1" applyFill="1" applyBorder="1" applyAlignment="1">
      <alignment horizontal="center" vertical="center" wrapText="1"/>
    </xf>
    <xf numFmtId="0" fontId="58" fillId="37" borderId="15" xfId="63" applyFont="1" applyFill="1" applyBorder="1" applyAlignment="1">
      <alignment horizontal="center" vertical="center"/>
    </xf>
    <xf numFmtId="0" fontId="58" fillId="37" borderId="15" xfId="63" applyFont="1" applyFill="1" applyBorder="1" applyAlignment="1">
      <alignment horizontal="center" vertical="center" wrapText="1"/>
    </xf>
    <xf numFmtId="0" fontId="59" fillId="37" borderId="15" xfId="63" applyFont="1" applyFill="1" applyBorder="1" applyAlignment="1">
      <alignment horizontal="center" vertical="center" wrapText="1"/>
    </xf>
    <xf numFmtId="9" fontId="58" fillId="37" borderId="15" xfId="63" applyNumberFormat="1" applyFont="1" applyFill="1" applyBorder="1" applyAlignment="1">
      <alignment horizontal="center" vertical="center"/>
    </xf>
    <xf numFmtId="0" fontId="58" fillId="37" borderId="15" xfId="0" applyFont="1" applyFill="1" applyBorder="1" applyAlignment="1">
      <alignment horizontal="center" vertical="center" wrapText="1"/>
    </xf>
    <xf numFmtId="3" fontId="58" fillId="37" borderId="15" xfId="0" applyNumberFormat="1" applyFont="1" applyFill="1" applyBorder="1" applyAlignment="1">
      <alignment horizontal="center" vertical="center" wrapText="1"/>
    </xf>
    <xf numFmtId="0" fontId="58" fillId="37" borderId="16" xfId="63" applyFont="1" applyFill="1" applyBorder="1" applyAlignment="1">
      <alignment horizontal="center" vertical="center"/>
    </xf>
    <xf numFmtId="3" fontId="58" fillId="37" borderId="15" xfId="0" applyNumberFormat="1" applyFont="1" applyFill="1" applyBorder="1" applyAlignment="1">
      <alignment horizontal="center" vertical="center"/>
    </xf>
    <xf numFmtId="4" fontId="58" fillId="37" borderId="15" xfId="0" applyNumberFormat="1" applyFont="1" applyFill="1" applyBorder="1" applyAlignment="1">
      <alignment horizontal="center" vertical="center" wrapText="1"/>
    </xf>
    <xf numFmtId="4" fontId="58" fillId="37" borderId="15" xfId="0" applyNumberFormat="1" applyFont="1" applyFill="1" applyBorder="1" applyAlignment="1">
      <alignment horizontal="center" vertical="center"/>
    </xf>
    <xf numFmtId="0" fontId="58" fillId="37" borderId="15" xfId="0" applyFont="1" applyFill="1" applyBorder="1" applyAlignment="1">
      <alignment horizontal="center" vertical="center"/>
    </xf>
    <xf numFmtId="0" fontId="58" fillId="0" borderId="27" xfId="63" applyFont="1" applyFill="1" applyBorder="1" applyAlignment="1">
      <alignment horizontal="center" vertical="center" wrapText="1"/>
    </xf>
    <xf numFmtId="0" fontId="58" fillId="37" borderId="23" xfId="63" applyFont="1" applyFill="1" applyBorder="1" applyAlignment="1">
      <alignment horizontal="center" vertical="center" wrapText="1"/>
    </xf>
    <xf numFmtId="9" fontId="58" fillId="37" borderId="23" xfId="63" applyNumberFormat="1" applyFont="1" applyFill="1" applyBorder="1" applyAlignment="1">
      <alignment horizontal="center" vertical="center" wrapText="1"/>
    </xf>
    <xf numFmtId="0" fontId="58" fillId="37" borderId="14" xfId="0" applyFont="1" applyFill="1" applyBorder="1" applyAlignment="1">
      <alignment horizontal="center" vertical="center" wrapText="1"/>
    </xf>
    <xf numFmtId="3" fontId="58" fillId="37" borderId="14" xfId="0" applyNumberFormat="1" applyFont="1" applyFill="1" applyBorder="1" applyAlignment="1">
      <alignment horizontal="center" vertical="center" wrapText="1"/>
    </xf>
    <xf numFmtId="3" fontId="58" fillId="37" borderId="14" xfId="0" applyNumberFormat="1" applyFont="1" applyFill="1" applyBorder="1" applyAlignment="1">
      <alignment horizontal="center" vertical="center"/>
    </xf>
    <xf numFmtId="4" fontId="58" fillId="37" borderId="14" xfId="0" applyNumberFormat="1" applyFont="1" applyFill="1" applyBorder="1" applyAlignment="1">
      <alignment horizontal="center" vertical="center" wrapText="1"/>
    </xf>
    <xf numFmtId="4" fontId="58" fillId="37" borderId="14" xfId="0" applyNumberFormat="1" applyFont="1" applyFill="1" applyBorder="1" applyAlignment="1">
      <alignment horizontal="center" vertical="center"/>
    </xf>
    <xf numFmtId="0" fontId="58" fillId="37" borderId="14" xfId="63" applyFont="1" applyFill="1" applyBorder="1" applyAlignment="1">
      <alignment horizontal="center" vertical="center" wrapText="1"/>
    </xf>
    <xf numFmtId="171" fontId="58" fillId="37" borderId="12" xfId="0" applyNumberFormat="1" applyFont="1" applyFill="1" applyBorder="1" applyAlignment="1">
      <alignment horizontal="center" vertical="center" wrapText="1"/>
    </xf>
    <xf numFmtId="0" fontId="64" fillId="37" borderId="12" xfId="0" applyFont="1" applyFill="1" applyBorder="1"/>
    <xf numFmtId="0" fontId="64" fillId="37" borderId="0" xfId="0" applyFont="1" applyFill="1"/>
    <xf numFmtId="9" fontId="58" fillId="37" borderId="12" xfId="63" applyNumberFormat="1" applyFont="1" applyFill="1" applyBorder="1" applyAlignment="1">
      <alignment horizontal="center" vertical="center" wrapText="1"/>
    </xf>
    <xf numFmtId="3" fontId="58" fillId="37" borderId="12" xfId="63" applyNumberFormat="1" applyFont="1" applyFill="1" applyBorder="1" applyAlignment="1">
      <alignment horizontal="center" vertical="center" wrapText="1"/>
    </xf>
    <xf numFmtId="0" fontId="58" fillId="37" borderId="22" xfId="1" applyFont="1" applyFill="1" applyBorder="1" applyAlignment="1">
      <alignment horizontal="center" vertical="center" wrapText="1"/>
    </xf>
    <xf numFmtId="0" fontId="58" fillId="38" borderId="12" xfId="0" applyFont="1" applyFill="1" applyBorder="1" applyAlignment="1">
      <alignment horizontal="center" vertical="center" wrapText="1"/>
    </xf>
    <xf numFmtId="44" fontId="58" fillId="0" borderId="12" xfId="146" applyFont="1" applyBorder="1" applyAlignment="1">
      <alignment horizontal="center" vertical="center" wrapText="1"/>
    </xf>
    <xf numFmtId="0" fontId="58" fillId="0" borderId="12" xfId="63" applyFont="1" applyBorder="1" applyAlignment="1">
      <alignment horizontal="center" vertical="center" wrapText="1"/>
    </xf>
    <xf numFmtId="9" fontId="58" fillId="0" borderId="12" xfId="63" applyNumberFormat="1" applyFont="1" applyBorder="1" applyAlignment="1">
      <alignment horizontal="center" vertical="center" wrapText="1"/>
    </xf>
    <xf numFmtId="3" fontId="58" fillId="0" borderId="12" xfId="63" applyNumberFormat="1" applyFont="1" applyBorder="1" applyAlignment="1">
      <alignment horizontal="center" vertical="center" wrapText="1"/>
    </xf>
    <xf numFmtId="0" fontId="58" fillId="0" borderId="18" xfId="63" applyFont="1" applyBorder="1" applyAlignment="1">
      <alignment horizontal="center" vertical="center" wrapText="1"/>
    </xf>
    <xf numFmtId="0" fontId="58" fillId="37" borderId="22" xfId="63" applyFont="1" applyFill="1" applyBorder="1" applyAlignment="1">
      <alignment horizontal="center" vertical="center" wrapText="1"/>
    </xf>
    <xf numFmtId="0" fontId="58" fillId="37" borderId="12" xfId="63" applyFont="1" applyFill="1" applyBorder="1" applyAlignment="1">
      <alignment vertical="center" wrapText="1"/>
    </xf>
    <xf numFmtId="4" fontId="58" fillId="37" borderId="12" xfId="63" applyNumberFormat="1" applyFont="1" applyFill="1" applyBorder="1" applyAlignment="1">
      <alignment horizontal="center" vertical="center" wrapText="1"/>
    </xf>
    <xf numFmtId="0" fontId="58" fillId="37" borderId="18" xfId="63" applyFont="1" applyFill="1" applyBorder="1" applyAlignment="1">
      <alignment vertical="center" wrapText="1"/>
    </xf>
    <xf numFmtId="43" fontId="58" fillId="37" borderId="12" xfId="145" applyFont="1" applyFill="1" applyBorder="1" applyAlignment="1">
      <alignment vertical="center" wrapText="1"/>
    </xf>
    <xf numFmtId="49" fontId="59" fillId="37" borderId="12" xfId="1" applyNumberFormat="1" applyFont="1" applyFill="1" applyBorder="1" applyAlignment="1">
      <alignment horizontal="center" vertical="center" wrapText="1"/>
    </xf>
    <xf numFmtId="9" fontId="58" fillId="37" borderId="12" xfId="1" applyNumberFormat="1" applyFont="1" applyFill="1" applyBorder="1" applyAlignment="1">
      <alignment horizontal="center" vertical="center" wrapText="1"/>
    </xf>
    <xf numFmtId="4" fontId="58" fillId="37" borderId="12" xfId="1" applyNumberFormat="1" applyFont="1" applyFill="1" applyBorder="1" applyAlignment="1">
      <alignment horizontal="center" vertical="center" wrapText="1"/>
    </xf>
    <xf numFmtId="9" fontId="58" fillId="37" borderId="12" xfId="37" applyNumberFormat="1" applyFont="1" applyFill="1" applyBorder="1" applyAlignment="1">
      <alignment horizontal="center" vertical="center" wrapText="1"/>
    </xf>
    <xf numFmtId="4" fontId="58" fillId="37" borderId="12" xfId="81" applyNumberFormat="1" applyFont="1" applyFill="1" applyBorder="1" applyAlignment="1">
      <alignment horizontal="center" vertical="center" wrapText="1"/>
    </xf>
    <xf numFmtId="0" fontId="58" fillId="37" borderId="12" xfId="77" applyFont="1" applyFill="1" applyBorder="1" applyAlignment="1">
      <alignment horizontal="center" vertical="center" wrapText="1"/>
    </xf>
    <xf numFmtId="3" fontId="58" fillId="37" borderId="12" xfId="1" applyNumberFormat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 wrapText="1"/>
    </xf>
    <xf numFmtId="9" fontId="58" fillId="37" borderId="12" xfId="82" applyNumberFormat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left" vertical="center" wrapText="1"/>
    </xf>
    <xf numFmtId="3" fontId="58" fillId="37" borderId="12" xfId="141" applyNumberFormat="1" applyFont="1" applyFill="1" applyBorder="1" applyAlignment="1">
      <alignment horizontal="center" vertical="center"/>
    </xf>
    <xf numFmtId="3" fontId="58" fillId="37" borderId="12" xfId="77" applyNumberFormat="1" applyFont="1" applyFill="1" applyBorder="1" applyAlignment="1">
      <alignment horizontal="center" vertical="center" wrapText="1"/>
    </xf>
    <xf numFmtId="0" fontId="65" fillId="37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2" xfId="82" applyFont="1" applyFill="1" applyBorder="1" applyAlignment="1">
      <alignment horizontal="center" vertical="center" wrapText="1"/>
    </xf>
    <xf numFmtId="9" fontId="58" fillId="0" borderId="12" xfId="0" applyNumberFormat="1" applyFont="1" applyFill="1" applyBorder="1" applyAlignment="1">
      <alignment horizontal="center" vertical="center" wrapText="1"/>
    </xf>
    <xf numFmtId="0" fontId="58" fillId="0" borderId="12" xfId="37" applyFont="1" applyFill="1" applyBorder="1" applyAlignment="1">
      <alignment horizontal="center" vertical="center" wrapText="1"/>
    </xf>
    <xf numFmtId="4" fontId="58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 vertical="center"/>
    </xf>
    <xf numFmtId="3" fontId="58" fillId="0" borderId="12" xfId="0" applyNumberFormat="1" applyFont="1" applyFill="1" applyBorder="1" applyAlignment="1">
      <alignment horizontal="center" vertical="center" wrapText="1"/>
    </xf>
    <xf numFmtId="172" fontId="58" fillId="0" borderId="12" xfId="0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wrapText="1"/>
    </xf>
    <xf numFmtId="0" fontId="15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/>
    </xf>
    <xf numFmtId="0" fontId="51" fillId="0" borderId="0" xfId="1" applyFont="1" applyFill="1" applyAlignment="1">
      <alignment horizontal="center" wrapText="1"/>
    </xf>
    <xf numFmtId="0" fontId="49" fillId="0" borderId="0" xfId="1" applyFont="1" applyFill="1" applyAlignment="1">
      <alignment horizontal="left" vertical="top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left" vertical="top"/>
    </xf>
    <xf numFmtId="0" fontId="17" fillId="34" borderId="15" xfId="1" applyFont="1" applyFill="1" applyBorder="1" applyAlignment="1">
      <alignment horizontal="left" vertical="center"/>
    </xf>
    <xf numFmtId="0" fontId="17" fillId="34" borderId="16" xfId="1" applyFont="1" applyFill="1" applyBorder="1" applyAlignment="1">
      <alignment horizontal="left" vertical="center"/>
    </xf>
    <xf numFmtId="0" fontId="17" fillId="34" borderId="14" xfId="1" applyFont="1" applyFill="1" applyBorder="1" applyAlignment="1">
      <alignment horizontal="left" vertical="center"/>
    </xf>
    <xf numFmtId="0" fontId="17" fillId="34" borderId="15" xfId="1" applyFont="1" applyFill="1" applyBorder="1" applyAlignment="1">
      <alignment horizontal="center" vertical="center" wrapText="1"/>
    </xf>
    <xf numFmtId="0" fontId="17" fillId="34" borderId="14" xfId="1" applyFont="1" applyFill="1" applyBorder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1" fillId="37" borderId="12" xfId="1" applyFont="1" applyFill="1" applyBorder="1" applyAlignment="1">
      <alignment horizontal="left"/>
    </xf>
    <xf numFmtId="0" fontId="52" fillId="0" borderId="12" xfId="1" applyFont="1" applyFill="1" applyBorder="1" applyAlignment="1">
      <alignment wrapText="1"/>
    </xf>
    <xf numFmtId="0" fontId="50" fillId="0" borderId="12" xfId="1" applyFont="1" applyFill="1" applyBorder="1" applyAlignment="1">
      <alignment wrapText="1"/>
    </xf>
    <xf numFmtId="0" fontId="51" fillId="37" borderId="12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 vertical="top"/>
    </xf>
    <xf numFmtId="0" fontId="51" fillId="37" borderId="18" xfId="1" applyFont="1" applyFill="1" applyBorder="1" applyAlignment="1">
      <alignment horizontal="left" vertical="center"/>
    </xf>
    <xf numFmtId="0" fontId="51" fillId="37" borderId="19" xfId="1" applyFont="1" applyFill="1" applyBorder="1" applyAlignment="1">
      <alignment horizontal="left" vertical="center"/>
    </xf>
    <xf numFmtId="0" fontId="51" fillId="37" borderId="17" xfId="1" applyFont="1" applyFill="1" applyBorder="1" applyAlignment="1">
      <alignment horizontal="left" vertical="center"/>
    </xf>
    <xf numFmtId="0" fontId="52" fillId="0" borderId="0" xfId="1" applyFont="1" applyFill="1" applyAlignment="1">
      <alignment horizontal="left"/>
    </xf>
    <xf numFmtId="0" fontId="60" fillId="0" borderId="0" xfId="0" applyFont="1" applyAlignment="1"/>
    <xf numFmtId="0" fontId="52" fillId="37" borderId="12" xfId="1" applyFont="1" applyFill="1" applyBorder="1" applyAlignment="1">
      <alignment horizontal="left" vertical="center" wrapText="1"/>
    </xf>
    <xf numFmtId="0" fontId="50" fillId="37" borderId="12" xfId="1" applyFont="1" applyFill="1" applyBorder="1" applyAlignment="1">
      <alignment horizontal="left" vertical="center" wrapText="1"/>
    </xf>
  </cellXfs>
  <cellStyles count="147">
    <cellStyle name="??" xfId="1"/>
    <cellStyle name="?? 2" xfId="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" xfId="146" builtinId="4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2" xfId="63"/>
    <cellStyle name="Обычный 2 2" xfId="138"/>
    <cellStyle name="Обычный 2 2 2" xfId="64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5" xfId="71"/>
    <cellStyle name="Обычный 6" xfId="72"/>
    <cellStyle name="Обычный 6 2" xfId="127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" xfId="145" builtinId="3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34"/>
    </row>
    <row r="2" spans="1:24" ht="16.5" thickBot="1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235"/>
      <c r="T2" s="46" t="s">
        <v>0</v>
      </c>
      <c r="U2" s="47"/>
      <c r="V2" s="47"/>
      <c r="W2" s="47"/>
      <c r="X2" s="234"/>
    </row>
    <row r="3" spans="1:2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235"/>
      <c r="T3" s="235"/>
      <c r="U3" s="235"/>
      <c r="V3" s="234"/>
      <c r="W3" s="234"/>
      <c r="X3" s="234"/>
    </row>
    <row r="4" spans="1:24" ht="35.25" customHeight="1">
      <c r="A4" s="343" t="s">
        <v>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235"/>
      <c r="T5" s="235"/>
      <c r="U5" s="235"/>
      <c r="V5" s="234"/>
      <c r="W5" s="234"/>
      <c r="X5" s="234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32">
        <v>1</v>
      </c>
      <c r="B7" s="232">
        <v>2</v>
      </c>
      <c r="C7" s="65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  <c r="T7" s="232">
        <v>20</v>
      </c>
      <c r="U7" s="232">
        <v>21</v>
      </c>
      <c r="V7" s="232">
        <v>22</v>
      </c>
      <c r="W7" s="232">
        <v>23</v>
      </c>
      <c r="X7" s="232">
        <v>24</v>
      </c>
    </row>
    <row r="8" spans="1:24" ht="17.25" customHeight="1">
      <c r="A8" s="337" t="s">
        <v>26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341" t="s">
        <v>343</v>
      </c>
      <c r="B95" s="341"/>
      <c r="C95" s="34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34"/>
      <c r="Z95" s="234"/>
      <c r="AA95" s="234"/>
      <c r="AB95" s="234"/>
    </row>
    <row r="96" spans="1:28">
      <c r="A96" s="346" t="s">
        <v>344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234"/>
      <c r="Z96" s="234"/>
      <c r="AA96" s="234"/>
      <c r="AB96" s="234"/>
    </row>
    <row r="97" spans="1:24" ht="82.5" customHeight="1">
      <c r="A97" s="66" t="s">
        <v>345</v>
      </c>
      <c r="B97" s="66" t="s">
        <v>28</v>
      </c>
      <c r="C97" s="236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37">
        <v>0.5</v>
      </c>
      <c r="I97" s="66">
        <v>750000000</v>
      </c>
      <c r="J97" s="238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36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37">
        <v>0.5</v>
      </c>
      <c r="I98" s="66">
        <v>750000000</v>
      </c>
      <c r="J98" s="238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36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37">
        <v>0.5</v>
      </c>
      <c r="I99" s="66">
        <v>750000000</v>
      </c>
      <c r="J99" s="238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36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37">
        <v>0.5</v>
      </c>
      <c r="I100" s="66">
        <v>750000000</v>
      </c>
      <c r="J100" s="238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36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37">
        <v>0.5</v>
      </c>
      <c r="I101" s="66">
        <v>750000000</v>
      </c>
      <c r="J101" s="238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342" t="s">
        <v>388</v>
      </c>
      <c r="B108" s="342"/>
      <c r="C108" s="34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339" t="s">
        <v>389</v>
      </c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345" t="s">
        <v>534</v>
      </c>
      <c r="B144" s="345"/>
      <c r="C144" s="34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345" t="s">
        <v>535</v>
      </c>
      <c r="B145" s="345"/>
      <c r="C145" s="34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35"/>
      <c r="H147" s="234"/>
      <c r="I147" s="234"/>
      <c r="J147" s="234"/>
      <c r="K147" s="234"/>
      <c r="L147" s="234"/>
      <c r="M147" s="234"/>
      <c r="N147" s="234"/>
      <c r="P147" s="234"/>
      <c r="Q147" s="234"/>
      <c r="R147" s="234"/>
      <c r="S147" s="235"/>
      <c r="T147" s="235"/>
      <c r="U147" s="235"/>
      <c r="V147" s="234"/>
      <c r="W147" s="234"/>
      <c r="X147" s="234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344" t="s">
        <v>539</v>
      </c>
      <c r="C152" s="344"/>
      <c r="D152" s="344"/>
      <c r="E152" s="41"/>
      <c r="F152" s="231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31"/>
      <c r="C153" s="231"/>
      <c r="D153" s="231"/>
      <c r="E153" s="154"/>
      <c r="F153" s="231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344" t="s">
        <v>541</v>
      </c>
      <c r="C155" s="344"/>
      <c r="D155" s="344"/>
      <c r="E155" s="41"/>
      <c r="F155" s="231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31"/>
      <c r="C156" s="231"/>
      <c r="D156" s="231"/>
      <c r="E156" s="154"/>
      <c r="F156" s="231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31"/>
      <c r="E157" s="231"/>
      <c r="F157" s="231"/>
      <c r="G157" s="7"/>
      <c r="O157" s="13"/>
      <c r="S157" s="7"/>
      <c r="T157" s="7"/>
      <c r="U157" s="7"/>
    </row>
    <row r="158" spans="1:24" s="1" customFormat="1" ht="19.5" thickBot="1">
      <c r="A158" s="13"/>
      <c r="B158" s="344" t="s">
        <v>543</v>
      </c>
      <c r="C158" s="344"/>
      <c r="D158" s="344"/>
      <c r="E158" s="41"/>
      <c r="F158" s="231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31"/>
      <c r="C159" s="231"/>
      <c r="D159" s="231"/>
      <c r="E159" s="154"/>
      <c r="F159" s="231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344" t="s">
        <v>545</v>
      </c>
      <c r="C161" s="344"/>
      <c r="D161" s="344"/>
      <c r="E161" s="41"/>
      <c r="F161" s="231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31"/>
      <c r="C162" s="231"/>
      <c r="D162" s="231"/>
      <c r="E162" s="154"/>
      <c r="F162" s="231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31"/>
      <c r="E163" s="231"/>
      <c r="F163" s="231"/>
      <c r="G163" s="7"/>
      <c r="O163" s="13"/>
      <c r="S163" s="7"/>
      <c r="T163" s="7"/>
      <c r="U163" s="7"/>
    </row>
    <row r="164" spans="1:21" s="1" customFormat="1" ht="19.5" thickBot="1">
      <c r="A164" s="13"/>
      <c r="B164" s="344" t="s">
        <v>547</v>
      </c>
      <c r="C164" s="344"/>
      <c r="D164" s="344"/>
      <c r="E164" s="41"/>
      <c r="F164" s="231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31"/>
      <c r="E165" s="231"/>
      <c r="F165" s="231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31"/>
      <c r="E166" s="231"/>
      <c r="F166" s="231"/>
      <c r="G166" s="7"/>
      <c r="O166" s="13"/>
      <c r="S166" s="7"/>
      <c r="T166" s="7"/>
      <c r="U166" s="7"/>
    </row>
    <row r="167" spans="1:21" s="1" customFormat="1" ht="19.5" thickBot="1">
      <c r="A167" s="13"/>
      <c r="B167" s="344" t="s">
        <v>549</v>
      </c>
      <c r="C167" s="344"/>
      <c r="D167" s="344"/>
      <c r="E167" s="41"/>
      <c r="F167" s="231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31"/>
      <c r="C168" s="231"/>
      <c r="D168" s="231"/>
      <c r="E168" s="231"/>
      <c r="F168" s="231"/>
      <c r="G168" s="7"/>
      <c r="O168" s="13"/>
      <c r="S168" s="7"/>
      <c r="T168" s="7"/>
      <c r="U168" s="7"/>
    </row>
    <row r="169" spans="1:21" s="1" customFormat="1" ht="18.75">
      <c r="A169" s="13"/>
      <c r="B169" s="231"/>
      <c r="C169" s="231"/>
      <c r="D169" s="231"/>
      <c r="E169" s="231"/>
      <c r="F169" s="231"/>
      <c r="G169" s="7"/>
      <c r="O169" s="13"/>
      <c r="S169" s="7"/>
      <c r="T169" s="7"/>
      <c r="U169" s="7"/>
    </row>
    <row r="170" spans="1:21" s="1" customFormat="1" ht="19.5" thickBot="1">
      <c r="A170" s="13"/>
      <c r="B170" s="344" t="s">
        <v>551</v>
      </c>
      <c r="C170" s="344"/>
      <c r="D170" s="344"/>
      <c r="E170" s="41"/>
      <c r="F170" s="231" t="s">
        <v>552</v>
      </c>
      <c r="G170" s="7"/>
      <c r="O170" s="13"/>
      <c r="S170" s="7"/>
      <c r="T170" s="7"/>
      <c r="U170" s="7"/>
    </row>
    <row r="171" spans="1:21" ht="18.75">
      <c r="B171" s="231"/>
      <c r="C171" s="231"/>
      <c r="D171" s="231"/>
      <c r="E171" s="231"/>
      <c r="F171" s="231"/>
      <c r="G171" s="235"/>
      <c r="H171" s="234"/>
      <c r="I171" s="234"/>
      <c r="J171" s="234"/>
      <c r="K171" s="234"/>
      <c r="L171" s="234"/>
      <c r="M171" s="234"/>
      <c r="N171" s="234"/>
      <c r="P171" s="234"/>
      <c r="Q171" s="234"/>
      <c r="R171" s="234"/>
      <c r="S171" s="235"/>
      <c r="T171" s="235"/>
      <c r="U171" s="235"/>
    </row>
    <row r="172" spans="1:21" ht="18.75">
      <c r="B172" s="231"/>
      <c r="C172" s="231"/>
      <c r="D172" s="231"/>
      <c r="E172" s="231"/>
      <c r="F172" s="231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5"/>
    </row>
    <row r="173" spans="1:21" ht="19.5" thickBot="1">
      <c r="B173" s="344" t="s">
        <v>553</v>
      </c>
      <c r="C173" s="344"/>
      <c r="D173" s="344"/>
      <c r="E173" s="41"/>
      <c r="F173" s="231" t="s">
        <v>554</v>
      </c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5"/>
    </row>
    <row r="174" spans="1:21" ht="18.75">
      <c r="B174" s="231"/>
      <c r="C174" s="231"/>
      <c r="D174" s="231"/>
      <c r="E174" s="231"/>
      <c r="F174" s="231"/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5"/>
    </row>
    <row r="175" spans="1:21" ht="18.75">
      <c r="B175" s="231"/>
      <c r="C175" s="231"/>
      <c r="D175" s="231"/>
      <c r="E175" s="231"/>
      <c r="F175" s="231"/>
      <c r="G175" s="235"/>
      <c r="H175" s="234"/>
      <c r="I175" s="234"/>
      <c r="J175" s="234"/>
      <c r="K175" s="234"/>
      <c r="L175" s="234"/>
      <c r="M175" s="234"/>
      <c r="N175" s="234"/>
      <c r="P175" s="234"/>
      <c r="Q175" s="234"/>
      <c r="R175" s="234"/>
      <c r="S175" s="235"/>
      <c r="T175" s="235"/>
      <c r="U175" s="235"/>
    </row>
    <row r="176" spans="1:21" ht="19.5" thickBot="1">
      <c r="B176" s="344" t="s">
        <v>553</v>
      </c>
      <c r="C176" s="344"/>
      <c r="D176" s="344"/>
      <c r="E176" s="41"/>
      <c r="F176" s="231" t="s">
        <v>555</v>
      </c>
      <c r="G176" s="235"/>
      <c r="H176" s="234"/>
      <c r="I176" s="234"/>
      <c r="J176" s="234"/>
      <c r="K176" s="234"/>
      <c r="L176" s="234"/>
      <c r="M176" s="234"/>
      <c r="N176" s="234"/>
      <c r="P176" s="234"/>
      <c r="Q176" s="234"/>
      <c r="R176" s="234"/>
      <c r="S176" s="235"/>
      <c r="T176" s="235"/>
      <c r="U176" s="235"/>
    </row>
    <row r="177" spans="1:21" ht="18.75">
      <c r="B177" s="231"/>
      <c r="C177" s="231"/>
      <c r="D177" s="231"/>
      <c r="E177" s="231"/>
      <c r="F177" s="231"/>
      <c r="G177" s="235"/>
      <c r="H177" s="234"/>
      <c r="I177" s="234"/>
      <c r="J177" s="234"/>
      <c r="K177" s="234"/>
      <c r="L177" s="234"/>
      <c r="M177" s="234"/>
      <c r="N177" s="234"/>
      <c r="P177" s="234"/>
      <c r="Q177" s="234"/>
      <c r="R177" s="234"/>
      <c r="S177" s="235"/>
      <c r="T177" s="235"/>
      <c r="U177" s="235"/>
    </row>
    <row r="178" spans="1:21" ht="18.75">
      <c r="B178" s="231"/>
      <c r="C178" s="231"/>
      <c r="D178" s="231"/>
      <c r="E178" s="231"/>
      <c r="F178" s="231"/>
      <c r="G178" s="235"/>
      <c r="H178" s="234"/>
      <c r="I178" s="234"/>
      <c r="J178" s="234"/>
      <c r="K178" s="234"/>
      <c r="L178" s="234"/>
      <c r="M178" s="234"/>
      <c r="N178" s="234"/>
      <c r="P178" s="234"/>
      <c r="Q178" s="234"/>
      <c r="R178" s="234"/>
      <c r="S178" s="235"/>
      <c r="T178" s="235"/>
      <c r="U178" s="235"/>
    </row>
    <row r="179" spans="1:21" ht="19.5" thickBot="1">
      <c r="B179" s="344" t="s">
        <v>556</v>
      </c>
      <c r="C179" s="344"/>
      <c r="D179" s="344"/>
      <c r="E179" s="41"/>
      <c r="F179" s="231" t="s">
        <v>557</v>
      </c>
      <c r="G179" s="235"/>
      <c r="H179" s="234"/>
      <c r="I179" s="234"/>
      <c r="J179" s="234"/>
      <c r="K179" s="234"/>
      <c r="L179" s="234"/>
      <c r="M179" s="234"/>
      <c r="N179" s="234"/>
      <c r="P179" s="234"/>
      <c r="Q179" s="234"/>
      <c r="R179" s="234"/>
      <c r="S179" s="235"/>
      <c r="T179" s="235"/>
      <c r="U179" s="235"/>
    </row>
    <row r="180" spans="1:21" ht="18.75">
      <c r="A180" s="234"/>
      <c r="B180" s="231"/>
      <c r="C180" s="231"/>
      <c r="D180" s="231"/>
      <c r="E180" s="231"/>
      <c r="F180" s="231"/>
      <c r="G180" s="235"/>
      <c r="H180" s="234"/>
      <c r="I180" s="234"/>
      <c r="J180" s="234"/>
      <c r="K180" s="234"/>
      <c r="L180" s="234"/>
      <c r="M180" s="234"/>
      <c r="N180" s="234"/>
      <c r="P180" s="234"/>
      <c r="Q180" s="234"/>
      <c r="R180" s="234"/>
      <c r="S180" s="235"/>
      <c r="T180" s="235"/>
      <c r="U180" s="234"/>
    </row>
    <row r="181" spans="1:21" ht="18.75">
      <c r="A181" s="234"/>
      <c r="B181" s="231"/>
      <c r="C181" s="231"/>
      <c r="D181" s="231"/>
      <c r="E181" s="231"/>
      <c r="F181" s="231"/>
      <c r="G181" s="235"/>
      <c r="H181" s="234"/>
      <c r="I181" s="234"/>
      <c r="J181" s="234"/>
      <c r="K181" s="234"/>
      <c r="L181" s="234"/>
      <c r="M181" s="234"/>
      <c r="N181" s="234"/>
      <c r="P181" s="234"/>
      <c r="Q181" s="234"/>
      <c r="R181" s="234"/>
      <c r="S181" s="235"/>
      <c r="T181" s="235"/>
      <c r="U181" s="234"/>
    </row>
    <row r="182" spans="1:21" ht="19.5" thickBot="1">
      <c r="A182" s="234"/>
      <c r="B182" s="344" t="s">
        <v>558</v>
      </c>
      <c r="C182" s="344"/>
      <c r="D182" s="344"/>
      <c r="E182" s="41"/>
      <c r="F182" s="231" t="s">
        <v>559</v>
      </c>
      <c r="G182" s="235"/>
      <c r="H182" s="234"/>
      <c r="I182" s="234"/>
      <c r="J182" s="234"/>
      <c r="K182" s="234"/>
      <c r="L182" s="234"/>
      <c r="M182" s="234"/>
      <c r="N182" s="234"/>
      <c r="P182" s="234"/>
      <c r="Q182" s="234"/>
      <c r="R182" s="234"/>
      <c r="S182" s="235"/>
      <c r="T182" s="235"/>
      <c r="U182" s="234"/>
    </row>
    <row r="183" spans="1:21" ht="18.75">
      <c r="A183" s="234"/>
      <c r="B183" s="231"/>
      <c r="C183" s="231"/>
      <c r="D183" s="231"/>
      <c r="E183" s="231"/>
      <c r="F183" s="231"/>
      <c r="G183" s="235"/>
      <c r="H183" s="234"/>
      <c r="I183" s="234"/>
      <c r="J183" s="234"/>
      <c r="K183" s="234"/>
      <c r="L183" s="234"/>
      <c r="M183" s="234"/>
      <c r="N183" s="234"/>
      <c r="P183" s="234"/>
      <c r="Q183" s="234"/>
      <c r="R183" s="234"/>
      <c r="S183" s="235"/>
      <c r="T183" s="235"/>
      <c r="U183" s="234"/>
    </row>
    <row r="184" spans="1:21" ht="18.75">
      <c r="A184" s="234"/>
      <c r="B184" s="231"/>
      <c r="C184" s="231"/>
      <c r="D184" s="231"/>
      <c r="E184" s="231"/>
      <c r="F184" s="231"/>
      <c r="G184" s="235"/>
      <c r="H184" s="234"/>
      <c r="I184" s="234"/>
      <c r="J184" s="234"/>
      <c r="K184" s="234"/>
      <c r="L184" s="234"/>
      <c r="M184" s="234"/>
      <c r="N184" s="234"/>
      <c r="P184" s="234"/>
      <c r="Q184" s="234"/>
      <c r="R184" s="234"/>
      <c r="S184" s="235"/>
      <c r="T184" s="235"/>
      <c r="U184" s="234"/>
    </row>
    <row r="185" spans="1:21" ht="19.5" thickBot="1">
      <c r="A185" s="234"/>
      <c r="B185" s="344" t="s">
        <v>558</v>
      </c>
      <c r="C185" s="344"/>
      <c r="D185" s="344"/>
      <c r="E185" s="41"/>
      <c r="F185" s="231" t="s">
        <v>560</v>
      </c>
      <c r="G185" s="235"/>
      <c r="H185" s="234"/>
      <c r="I185" s="234"/>
      <c r="J185" s="234"/>
      <c r="K185" s="234"/>
      <c r="L185" s="234"/>
      <c r="M185" s="234"/>
      <c r="N185" s="234"/>
      <c r="P185" s="234"/>
      <c r="Q185" s="234"/>
      <c r="R185" s="234"/>
      <c r="S185" s="235"/>
      <c r="T185" s="235"/>
      <c r="U185" s="234"/>
    </row>
    <row r="186" spans="1:21" ht="18.75">
      <c r="A186" s="234"/>
      <c r="B186" s="231"/>
      <c r="C186" s="231"/>
      <c r="D186" s="231"/>
      <c r="E186" s="231"/>
      <c r="F186" s="231"/>
      <c r="G186" s="235"/>
      <c r="H186" s="234"/>
      <c r="I186" s="234"/>
      <c r="J186" s="234"/>
      <c r="K186" s="234"/>
      <c r="L186" s="234"/>
      <c r="M186" s="234"/>
      <c r="N186" s="234"/>
      <c r="P186" s="234"/>
      <c r="Q186" s="234"/>
      <c r="R186" s="234"/>
      <c r="S186" s="235"/>
      <c r="T186" s="235"/>
      <c r="U186" s="234"/>
    </row>
    <row r="187" spans="1:21" ht="18.75">
      <c r="A187" s="234"/>
      <c r="B187" s="231"/>
      <c r="C187" s="231"/>
      <c r="D187" s="231"/>
      <c r="E187" s="231"/>
      <c r="F187" s="231"/>
      <c r="G187" s="235"/>
      <c r="H187" s="234"/>
      <c r="I187" s="234"/>
      <c r="J187" s="234"/>
      <c r="K187" s="234"/>
      <c r="L187" s="234"/>
      <c r="M187" s="234"/>
      <c r="N187" s="234"/>
      <c r="P187" s="234"/>
      <c r="Q187" s="234"/>
      <c r="R187" s="234"/>
      <c r="S187" s="235"/>
      <c r="T187" s="235"/>
      <c r="U187" s="234"/>
    </row>
    <row r="188" spans="1:21" ht="19.5" thickBot="1">
      <c r="A188" s="234"/>
      <c r="B188" s="344" t="s">
        <v>561</v>
      </c>
      <c r="C188" s="344"/>
      <c r="D188" s="344"/>
      <c r="E188" s="41"/>
      <c r="F188" s="231" t="s">
        <v>562</v>
      </c>
      <c r="G188" s="235"/>
      <c r="H188" s="234"/>
      <c r="I188" s="234"/>
      <c r="J188" s="234"/>
      <c r="K188" s="234"/>
      <c r="L188" s="234"/>
      <c r="M188" s="234"/>
      <c r="N188" s="234"/>
      <c r="P188" s="234"/>
      <c r="Q188" s="234"/>
      <c r="R188" s="234"/>
      <c r="S188" s="235"/>
      <c r="T188" s="235"/>
      <c r="U188" s="234"/>
    </row>
    <row r="189" spans="1:21" ht="18.75">
      <c r="A189" s="234"/>
      <c r="B189" s="231"/>
      <c r="C189" s="231"/>
      <c r="D189" s="231"/>
      <c r="E189" s="231"/>
      <c r="F189" s="231"/>
      <c r="G189" s="235"/>
      <c r="H189" s="234"/>
      <c r="I189" s="234"/>
      <c r="J189" s="234"/>
      <c r="K189" s="234"/>
      <c r="L189" s="234"/>
      <c r="M189" s="234"/>
      <c r="N189" s="234"/>
      <c r="P189" s="234"/>
      <c r="Q189" s="234"/>
      <c r="R189" s="234"/>
      <c r="S189" s="235"/>
      <c r="T189" s="235"/>
      <c r="U189" s="234"/>
    </row>
    <row r="190" spans="1:21" ht="18.75">
      <c r="A190" s="234"/>
      <c r="B190" s="231"/>
      <c r="C190" s="231"/>
      <c r="D190" s="231"/>
      <c r="E190" s="231"/>
      <c r="F190" s="231"/>
      <c r="G190" s="235"/>
      <c r="H190" s="234"/>
      <c r="I190" s="234"/>
      <c r="J190" s="234"/>
      <c r="K190" s="234"/>
      <c r="L190" s="234"/>
      <c r="M190" s="234"/>
      <c r="N190" s="234"/>
      <c r="P190" s="234"/>
      <c r="Q190" s="234"/>
      <c r="R190" s="234"/>
      <c r="S190" s="235"/>
      <c r="T190" s="235"/>
      <c r="U190" s="234"/>
    </row>
    <row r="191" spans="1:21" ht="19.5" thickBot="1">
      <c r="A191" s="234"/>
      <c r="B191" s="344" t="s">
        <v>563</v>
      </c>
      <c r="C191" s="344"/>
      <c r="D191" s="344"/>
      <c r="E191" s="41"/>
      <c r="F191" s="231" t="s">
        <v>564</v>
      </c>
      <c r="G191" s="235"/>
      <c r="H191" s="234"/>
      <c r="I191" s="234"/>
      <c r="J191" s="234"/>
      <c r="K191" s="234"/>
      <c r="L191" s="234"/>
      <c r="M191" s="234"/>
      <c r="N191" s="234"/>
      <c r="P191" s="234"/>
      <c r="Q191" s="234"/>
      <c r="R191" s="234"/>
      <c r="S191" s="235"/>
      <c r="T191" s="235"/>
      <c r="U191" s="234"/>
    </row>
    <row r="192" spans="1:21" ht="18.75">
      <c r="A192" s="234"/>
      <c r="B192" s="231"/>
      <c r="C192" s="231"/>
      <c r="D192" s="231"/>
      <c r="E192" s="231"/>
      <c r="F192" s="231"/>
      <c r="G192" s="235"/>
      <c r="H192" s="234"/>
      <c r="I192" s="234"/>
      <c r="J192" s="234"/>
      <c r="K192" s="234"/>
      <c r="L192" s="234"/>
      <c r="M192" s="234"/>
      <c r="N192" s="234"/>
      <c r="P192" s="234"/>
      <c r="Q192" s="234"/>
      <c r="R192" s="234"/>
      <c r="S192" s="235"/>
      <c r="T192" s="235"/>
      <c r="U192" s="234"/>
    </row>
    <row r="193" spans="1:21" ht="18.75">
      <c r="A193" s="234"/>
      <c r="B193" s="231"/>
      <c r="C193" s="231"/>
      <c r="D193" s="231"/>
      <c r="E193" s="231"/>
      <c r="F193" s="231"/>
      <c r="G193" s="235"/>
      <c r="H193" s="234"/>
      <c r="I193" s="234"/>
      <c r="J193" s="234"/>
      <c r="K193" s="234"/>
      <c r="L193" s="234"/>
      <c r="M193" s="234"/>
      <c r="N193" s="234"/>
      <c r="P193" s="234"/>
      <c r="Q193" s="234"/>
      <c r="R193" s="234"/>
      <c r="S193" s="235"/>
      <c r="T193" s="235"/>
      <c r="U193" s="234"/>
    </row>
    <row r="194" spans="1:21" ht="19.5" thickBot="1">
      <c r="A194" s="234"/>
      <c r="B194" s="344" t="s">
        <v>563</v>
      </c>
      <c r="C194" s="344"/>
      <c r="D194" s="344"/>
      <c r="E194" s="41"/>
      <c r="F194" s="231" t="s">
        <v>565</v>
      </c>
      <c r="G194" s="235"/>
      <c r="H194" s="234"/>
      <c r="I194" s="234"/>
      <c r="J194" s="234"/>
      <c r="K194" s="234"/>
      <c r="L194" s="234"/>
      <c r="M194" s="234"/>
      <c r="N194" s="234"/>
      <c r="P194" s="234"/>
      <c r="Q194" s="234"/>
      <c r="R194" s="234"/>
      <c r="S194" s="235"/>
      <c r="T194" s="235"/>
      <c r="U194" s="234"/>
    </row>
    <row r="195" spans="1:21">
      <c r="A195" s="234"/>
      <c r="F195" s="234"/>
      <c r="G195" s="235"/>
      <c r="H195" s="234"/>
      <c r="I195" s="234"/>
      <c r="J195" s="234"/>
      <c r="K195" s="234"/>
      <c r="L195" s="234"/>
      <c r="M195" s="234"/>
      <c r="N195" s="234"/>
      <c r="P195" s="234"/>
      <c r="Q195" s="234"/>
      <c r="R195" s="234"/>
      <c r="S195" s="235"/>
      <c r="T195" s="235"/>
      <c r="U195" s="234"/>
    </row>
    <row r="196" spans="1:21">
      <c r="F196" s="234"/>
      <c r="G196" s="235"/>
      <c r="H196" s="234"/>
      <c r="I196" s="234"/>
      <c r="J196" s="234"/>
      <c r="K196" s="234"/>
      <c r="L196" s="234"/>
      <c r="M196" s="234"/>
      <c r="N196" s="234"/>
      <c r="P196" s="234"/>
      <c r="Q196" s="234"/>
      <c r="R196" s="234"/>
      <c r="S196" s="235"/>
      <c r="T196" s="235"/>
      <c r="U196" s="235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B176:D176"/>
    <mergeCell ref="B185:D185"/>
    <mergeCell ref="B188:D188"/>
    <mergeCell ref="B191:D191"/>
    <mergeCell ref="B194:D194"/>
    <mergeCell ref="B179:D179"/>
    <mergeCell ref="B182:D182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A8:X8"/>
    <mergeCell ref="A109:X109"/>
    <mergeCell ref="A95:C95"/>
    <mergeCell ref="A108:C108"/>
    <mergeCell ref="A4:X4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34"/>
    </row>
    <row r="2" spans="1:24" ht="16.5" thickBot="1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235"/>
      <c r="T2" s="46" t="s">
        <v>0</v>
      </c>
      <c r="U2" s="47"/>
      <c r="V2" s="47"/>
      <c r="W2" s="47"/>
      <c r="X2" s="234"/>
    </row>
    <row r="3" spans="1:2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235"/>
      <c r="T3" s="235"/>
      <c r="U3" s="235"/>
      <c r="V3" s="234"/>
      <c r="W3" s="234"/>
      <c r="X3" s="234"/>
    </row>
    <row r="4" spans="1:24" ht="35.25" customHeight="1">
      <c r="A4" s="343" t="s">
        <v>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235"/>
      <c r="T5" s="235"/>
      <c r="U5" s="235"/>
      <c r="V5" s="234"/>
      <c r="W5" s="234"/>
      <c r="X5" s="234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32">
        <v>1</v>
      </c>
      <c r="B7" s="232">
        <v>2</v>
      </c>
      <c r="C7" s="65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  <c r="T7" s="232">
        <v>20</v>
      </c>
      <c r="U7" s="232">
        <v>21</v>
      </c>
      <c r="V7" s="232">
        <v>22</v>
      </c>
      <c r="W7" s="232">
        <v>23</v>
      </c>
      <c r="X7" s="232">
        <v>24</v>
      </c>
    </row>
    <row r="8" spans="1:24" ht="17.25" customHeight="1">
      <c r="A8" s="337" t="s">
        <v>26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341" t="s">
        <v>343</v>
      </c>
      <c r="B95" s="341"/>
      <c r="C95" s="34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34"/>
      <c r="Z95" s="234"/>
      <c r="AA95" s="234"/>
      <c r="AB95" s="234"/>
    </row>
    <row r="96" spans="1:28">
      <c r="A96" s="346" t="s">
        <v>344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234"/>
      <c r="Z96" s="234"/>
      <c r="AA96" s="234"/>
      <c r="AB96" s="234"/>
    </row>
    <row r="97" spans="1:24" ht="82.5" customHeight="1">
      <c r="A97" s="66" t="s">
        <v>345</v>
      </c>
      <c r="B97" s="66" t="s">
        <v>28</v>
      </c>
      <c r="C97" s="236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37">
        <v>0.5</v>
      </c>
      <c r="I97" s="66">
        <v>750000000</v>
      </c>
      <c r="J97" s="238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36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37">
        <v>0.5</v>
      </c>
      <c r="I98" s="66">
        <v>750000000</v>
      </c>
      <c r="J98" s="238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36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37">
        <v>0.5</v>
      </c>
      <c r="I99" s="66">
        <v>750000000</v>
      </c>
      <c r="J99" s="238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36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37">
        <v>0.5</v>
      </c>
      <c r="I100" s="66">
        <v>750000000</v>
      </c>
      <c r="J100" s="238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36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37">
        <v>0.5</v>
      </c>
      <c r="I101" s="66">
        <v>750000000</v>
      </c>
      <c r="J101" s="238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347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348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348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348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349"/>
    </row>
    <row r="108" spans="1:24">
      <c r="A108" s="342" t="s">
        <v>388</v>
      </c>
      <c r="B108" s="342"/>
      <c r="C108" s="34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339" t="s">
        <v>389</v>
      </c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350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351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35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351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345" t="s">
        <v>534</v>
      </c>
      <c r="B144" s="345"/>
      <c r="C144" s="34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345" t="s">
        <v>535</v>
      </c>
      <c r="B145" s="345"/>
      <c r="C145" s="34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35"/>
      <c r="H147" s="234"/>
      <c r="I147" s="234"/>
      <c r="J147" s="234"/>
      <c r="K147" s="234"/>
      <c r="L147" s="234"/>
      <c r="M147" s="234"/>
      <c r="N147" s="234"/>
      <c r="P147" s="234"/>
      <c r="Q147" s="234"/>
      <c r="R147" s="234"/>
      <c r="S147" s="235"/>
      <c r="T147" s="235"/>
      <c r="U147" s="235"/>
      <c r="V147" s="234"/>
      <c r="W147" s="234"/>
      <c r="X147" s="234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344" t="s">
        <v>539</v>
      </c>
      <c r="C152" s="344"/>
      <c r="D152" s="344"/>
      <c r="E152" s="41"/>
      <c r="F152" s="231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31"/>
      <c r="C153" s="231"/>
      <c r="D153" s="231"/>
      <c r="E153" s="154"/>
      <c r="F153" s="231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344" t="s">
        <v>541</v>
      </c>
      <c r="C155" s="344"/>
      <c r="D155" s="344"/>
      <c r="E155" s="41"/>
      <c r="F155" s="231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31"/>
      <c r="C156" s="231"/>
      <c r="D156" s="231"/>
      <c r="E156" s="154"/>
      <c r="F156" s="231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31"/>
      <c r="E157" s="231"/>
      <c r="F157" s="231"/>
      <c r="G157" s="7"/>
      <c r="O157" s="13"/>
      <c r="S157" s="7"/>
      <c r="T157" s="7"/>
      <c r="U157" s="7"/>
    </row>
    <row r="158" spans="1:24" s="1" customFormat="1" ht="19.5" thickBot="1">
      <c r="A158" s="13"/>
      <c r="B158" s="344" t="s">
        <v>543</v>
      </c>
      <c r="C158" s="344"/>
      <c r="D158" s="344"/>
      <c r="E158" s="41"/>
      <c r="F158" s="231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31"/>
      <c r="C159" s="231"/>
      <c r="D159" s="231"/>
      <c r="E159" s="154"/>
      <c r="F159" s="231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344" t="s">
        <v>545</v>
      </c>
      <c r="C161" s="344"/>
      <c r="D161" s="344"/>
      <c r="E161" s="41"/>
      <c r="F161" s="231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31"/>
      <c r="C162" s="231"/>
      <c r="D162" s="231"/>
      <c r="E162" s="154"/>
      <c r="F162" s="231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31"/>
      <c r="E163" s="231"/>
      <c r="F163" s="231"/>
      <c r="G163" s="7"/>
      <c r="O163" s="13"/>
      <c r="S163" s="7"/>
      <c r="T163" s="7"/>
      <c r="U163" s="7"/>
    </row>
    <row r="164" spans="1:21" s="1" customFormat="1" ht="19.5" thickBot="1">
      <c r="A164" s="13"/>
      <c r="B164" s="344" t="s">
        <v>547</v>
      </c>
      <c r="C164" s="344"/>
      <c r="D164" s="344"/>
      <c r="E164" s="41"/>
      <c r="F164" s="231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31"/>
      <c r="E165" s="231"/>
      <c r="F165" s="231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31"/>
      <c r="E166" s="231"/>
      <c r="F166" s="231"/>
      <c r="G166" s="7"/>
      <c r="O166" s="13"/>
      <c r="S166" s="7"/>
      <c r="T166" s="7"/>
      <c r="U166" s="7"/>
    </row>
    <row r="167" spans="1:21" s="1" customFormat="1" ht="19.5" thickBot="1">
      <c r="A167" s="13"/>
      <c r="B167" s="344" t="s">
        <v>549</v>
      </c>
      <c r="C167" s="344"/>
      <c r="D167" s="344"/>
      <c r="E167" s="41"/>
      <c r="F167" s="231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31"/>
      <c r="C168" s="231"/>
      <c r="D168" s="231"/>
      <c r="E168" s="231"/>
      <c r="F168" s="231"/>
      <c r="G168" s="7"/>
      <c r="O168" s="13"/>
      <c r="S168" s="7"/>
      <c r="T168" s="7"/>
      <c r="U168" s="7"/>
    </row>
    <row r="169" spans="1:21" s="1" customFormat="1" ht="18.75">
      <c r="A169" s="13"/>
      <c r="B169" s="231"/>
      <c r="C169" s="231"/>
      <c r="D169" s="231"/>
      <c r="E169" s="231"/>
      <c r="F169" s="231"/>
      <c r="G169" s="7"/>
      <c r="O169" s="13"/>
      <c r="S169" s="7"/>
      <c r="T169" s="7"/>
      <c r="U169" s="7"/>
    </row>
    <row r="170" spans="1:21" s="1" customFormat="1" ht="19.5" thickBot="1">
      <c r="A170" s="13"/>
      <c r="B170" s="344" t="s">
        <v>551</v>
      </c>
      <c r="C170" s="344"/>
      <c r="D170" s="344"/>
      <c r="E170" s="41"/>
      <c r="F170" s="231" t="s">
        <v>552</v>
      </c>
      <c r="G170" s="7"/>
      <c r="O170" s="13"/>
      <c r="S170" s="7"/>
      <c r="T170" s="7"/>
      <c r="U170" s="7"/>
    </row>
    <row r="171" spans="1:21" ht="18.75">
      <c r="B171" s="231"/>
      <c r="C171" s="231"/>
      <c r="D171" s="231"/>
      <c r="E171" s="231"/>
      <c r="F171" s="231"/>
      <c r="G171" s="235"/>
      <c r="H171" s="234"/>
      <c r="I171" s="234"/>
      <c r="J171" s="234"/>
      <c r="K171" s="234"/>
      <c r="L171" s="234"/>
      <c r="M171" s="234"/>
      <c r="N171" s="234"/>
      <c r="P171" s="234"/>
      <c r="Q171" s="234"/>
      <c r="R171" s="234"/>
      <c r="S171" s="235"/>
      <c r="T171" s="235"/>
      <c r="U171" s="235"/>
    </row>
    <row r="172" spans="1:21" ht="18.75">
      <c r="B172" s="231"/>
      <c r="C172" s="231"/>
      <c r="D172" s="231"/>
      <c r="E172" s="231"/>
      <c r="F172" s="231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5"/>
    </row>
    <row r="173" spans="1:21" ht="19.5" thickBot="1">
      <c r="B173" s="344" t="s">
        <v>553</v>
      </c>
      <c r="C173" s="344"/>
      <c r="D173" s="344"/>
      <c r="E173" s="41"/>
      <c r="F173" s="231" t="s">
        <v>554</v>
      </c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5"/>
    </row>
    <row r="174" spans="1:21" ht="18.75">
      <c r="B174" s="231"/>
      <c r="C174" s="231"/>
      <c r="D174" s="231"/>
      <c r="E174" s="231"/>
      <c r="F174" s="231"/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5"/>
    </row>
    <row r="175" spans="1:21" ht="18.75">
      <c r="B175" s="231"/>
      <c r="C175" s="231"/>
      <c r="D175" s="231"/>
      <c r="E175" s="231"/>
      <c r="F175" s="231"/>
      <c r="G175" s="235"/>
      <c r="H175" s="234"/>
      <c r="I175" s="234"/>
      <c r="J175" s="234"/>
      <c r="K175" s="234"/>
      <c r="L175" s="234"/>
      <c r="M175" s="234"/>
      <c r="N175" s="234"/>
      <c r="P175" s="234"/>
      <c r="Q175" s="234"/>
      <c r="R175" s="234"/>
      <c r="S175" s="235"/>
      <c r="T175" s="235"/>
      <c r="U175" s="235"/>
    </row>
    <row r="176" spans="1:21" ht="19.5" thickBot="1">
      <c r="B176" s="344" t="s">
        <v>553</v>
      </c>
      <c r="C176" s="344"/>
      <c r="D176" s="344"/>
      <c r="E176" s="41"/>
      <c r="F176" s="231" t="s">
        <v>555</v>
      </c>
      <c r="G176" s="235"/>
      <c r="H176" s="234"/>
      <c r="I176" s="234"/>
      <c r="J176" s="234"/>
      <c r="K176" s="234"/>
      <c r="L176" s="234"/>
      <c r="M176" s="234"/>
      <c r="N176" s="234"/>
      <c r="P176" s="234"/>
      <c r="Q176" s="234"/>
      <c r="R176" s="234"/>
      <c r="S176" s="235"/>
      <c r="T176" s="235"/>
      <c r="U176" s="235"/>
    </row>
    <row r="177" spans="1:21" ht="18.75">
      <c r="B177" s="231"/>
      <c r="C177" s="231"/>
      <c r="D177" s="231"/>
      <c r="E177" s="231"/>
      <c r="F177" s="231"/>
      <c r="G177" s="235"/>
      <c r="H177" s="234"/>
      <c r="I177" s="234"/>
      <c r="J177" s="234"/>
      <c r="K177" s="234"/>
      <c r="L177" s="234"/>
      <c r="M177" s="234"/>
      <c r="N177" s="234"/>
      <c r="P177" s="234"/>
      <c r="Q177" s="234"/>
      <c r="R177" s="234"/>
      <c r="S177" s="235"/>
      <c r="T177" s="235"/>
      <c r="U177" s="235"/>
    </row>
    <row r="178" spans="1:21" ht="18.75">
      <c r="B178" s="231"/>
      <c r="C178" s="231"/>
      <c r="D178" s="231"/>
      <c r="E178" s="231"/>
      <c r="F178" s="231"/>
      <c r="G178" s="235"/>
      <c r="H178" s="234"/>
      <c r="I178" s="234"/>
      <c r="J178" s="234"/>
      <c r="K178" s="234"/>
      <c r="L178" s="234"/>
      <c r="M178" s="234"/>
      <c r="N178" s="234"/>
      <c r="P178" s="234"/>
      <c r="Q178" s="234"/>
      <c r="R178" s="234"/>
      <c r="S178" s="235"/>
      <c r="T178" s="235"/>
      <c r="U178" s="235"/>
    </row>
    <row r="179" spans="1:21" ht="19.5" thickBot="1">
      <c r="B179" s="344" t="s">
        <v>556</v>
      </c>
      <c r="C179" s="344"/>
      <c r="D179" s="344"/>
      <c r="E179" s="41"/>
      <c r="F179" s="231" t="s">
        <v>557</v>
      </c>
      <c r="G179" s="235"/>
      <c r="H179" s="234"/>
      <c r="I179" s="234"/>
      <c r="J179" s="234"/>
      <c r="K179" s="234"/>
      <c r="L179" s="234"/>
      <c r="M179" s="234"/>
      <c r="N179" s="234"/>
      <c r="P179" s="234"/>
      <c r="Q179" s="234"/>
      <c r="R179" s="234"/>
      <c r="S179" s="235"/>
      <c r="T179" s="235"/>
      <c r="U179" s="235"/>
    </row>
    <row r="180" spans="1:21" ht="18.75">
      <c r="A180" s="234"/>
      <c r="B180" s="231"/>
      <c r="C180" s="231"/>
      <c r="D180" s="231"/>
      <c r="E180" s="231"/>
      <c r="F180" s="231"/>
      <c r="G180" s="235"/>
      <c r="H180" s="234"/>
      <c r="I180" s="234"/>
      <c r="J180" s="234"/>
      <c r="K180" s="234"/>
      <c r="L180" s="234"/>
      <c r="M180" s="234"/>
      <c r="N180" s="234"/>
      <c r="P180" s="234"/>
      <c r="Q180" s="234"/>
      <c r="R180" s="234"/>
      <c r="S180" s="235"/>
      <c r="T180" s="235"/>
      <c r="U180" s="234"/>
    </row>
    <row r="181" spans="1:21" ht="18.75">
      <c r="A181" s="234"/>
      <c r="B181" s="231"/>
      <c r="C181" s="231"/>
      <c r="D181" s="231"/>
      <c r="E181" s="231"/>
      <c r="F181" s="231"/>
      <c r="G181" s="235"/>
      <c r="H181" s="234"/>
      <c r="I181" s="234"/>
      <c r="J181" s="234"/>
      <c r="K181" s="234"/>
      <c r="L181" s="234"/>
      <c r="M181" s="234"/>
      <c r="N181" s="234"/>
      <c r="P181" s="234"/>
      <c r="Q181" s="234"/>
      <c r="R181" s="234"/>
      <c r="S181" s="235"/>
      <c r="T181" s="235"/>
      <c r="U181" s="234"/>
    </row>
    <row r="182" spans="1:21" ht="19.5" thickBot="1">
      <c r="A182" s="234"/>
      <c r="B182" s="344" t="s">
        <v>558</v>
      </c>
      <c r="C182" s="344"/>
      <c r="D182" s="344"/>
      <c r="E182" s="41"/>
      <c r="F182" s="231" t="s">
        <v>559</v>
      </c>
      <c r="G182" s="235"/>
      <c r="H182" s="234"/>
      <c r="I182" s="234"/>
      <c r="J182" s="234"/>
      <c r="K182" s="234"/>
      <c r="L182" s="234"/>
      <c r="M182" s="234"/>
      <c r="N182" s="234"/>
      <c r="P182" s="234"/>
      <c r="Q182" s="234"/>
      <c r="R182" s="234"/>
      <c r="S182" s="235"/>
      <c r="T182" s="235"/>
      <c r="U182" s="234"/>
    </row>
    <row r="183" spans="1:21" ht="18.75">
      <c r="A183" s="234"/>
      <c r="B183" s="231"/>
      <c r="C183" s="231"/>
      <c r="D183" s="231"/>
      <c r="E183" s="231"/>
      <c r="F183" s="231"/>
      <c r="G183" s="235"/>
      <c r="H183" s="234"/>
      <c r="I183" s="234"/>
      <c r="J183" s="234"/>
      <c r="K183" s="234"/>
      <c r="L183" s="234"/>
      <c r="M183" s="234"/>
      <c r="N183" s="234"/>
      <c r="P183" s="234"/>
      <c r="Q183" s="234"/>
      <c r="R183" s="234"/>
      <c r="S183" s="235"/>
      <c r="T183" s="235"/>
      <c r="U183" s="234"/>
    </row>
    <row r="184" spans="1:21" ht="18.75">
      <c r="A184" s="234"/>
      <c r="B184" s="231"/>
      <c r="C184" s="231"/>
      <c r="D184" s="231"/>
      <c r="E184" s="231"/>
      <c r="F184" s="231"/>
      <c r="G184" s="235"/>
      <c r="H184" s="234"/>
      <c r="I184" s="234"/>
      <c r="J184" s="234"/>
      <c r="K184" s="234"/>
      <c r="L184" s="234"/>
      <c r="M184" s="234"/>
      <c r="N184" s="234"/>
      <c r="P184" s="234"/>
      <c r="Q184" s="234"/>
      <c r="R184" s="234"/>
      <c r="S184" s="235"/>
      <c r="T184" s="235"/>
      <c r="U184" s="234"/>
    </row>
    <row r="185" spans="1:21" ht="19.5" thickBot="1">
      <c r="A185" s="234"/>
      <c r="B185" s="344" t="s">
        <v>558</v>
      </c>
      <c r="C185" s="344"/>
      <c r="D185" s="344"/>
      <c r="E185" s="41"/>
      <c r="F185" s="231" t="s">
        <v>560</v>
      </c>
      <c r="G185" s="235"/>
      <c r="H185" s="234"/>
      <c r="I185" s="234"/>
      <c r="J185" s="234"/>
      <c r="K185" s="234"/>
      <c r="L185" s="234"/>
      <c r="M185" s="234"/>
      <c r="N185" s="234"/>
      <c r="P185" s="234"/>
      <c r="Q185" s="234"/>
      <c r="R185" s="234"/>
      <c r="S185" s="235"/>
      <c r="T185" s="235"/>
      <c r="U185" s="234"/>
    </row>
    <row r="186" spans="1:21" ht="18.75">
      <c r="A186" s="234"/>
      <c r="B186" s="231"/>
      <c r="C186" s="231"/>
      <c r="D186" s="231"/>
      <c r="E186" s="231"/>
      <c r="F186" s="231"/>
      <c r="G186" s="235"/>
      <c r="H186" s="234"/>
      <c r="I186" s="234"/>
      <c r="J186" s="234"/>
      <c r="K186" s="234"/>
      <c r="L186" s="234"/>
      <c r="M186" s="234"/>
      <c r="N186" s="234"/>
      <c r="P186" s="234"/>
      <c r="Q186" s="234"/>
      <c r="R186" s="234"/>
      <c r="S186" s="235"/>
      <c r="T186" s="235"/>
      <c r="U186" s="234"/>
    </row>
    <row r="187" spans="1:21" ht="18.75">
      <c r="A187" s="234"/>
      <c r="B187" s="231"/>
      <c r="C187" s="231"/>
      <c r="D187" s="231"/>
      <c r="E187" s="231"/>
      <c r="F187" s="231"/>
      <c r="G187" s="235"/>
      <c r="H187" s="234"/>
      <c r="I187" s="234"/>
      <c r="J187" s="234"/>
      <c r="K187" s="234"/>
      <c r="L187" s="234"/>
      <c r="M187" s="234"/>
      <c r="N187" s="234"/>
      <c r="P187" s="234"/>
      <c r="Q187" s="234"/>
      <c r="R187" s="234"/>
      <c r="S187" s="235"/>
      <c r="T187" s="235"/>
      <c r="U187" s="234"/>
    </row>
    <row r="188" spans="1:21" ht="19.5" thickBot="1">
      <c r="A188" s="234"/>
      <c r="B188" s="344" t="s">
        <v>561</v>
      </c>
      <c r="C188" s="344"/>
      <c r="D188" s="344"/>
      <c r="E188" s="41"/>
      <c r="F188" s="231" t="s">
        <v>562</v>
      </c>
      <c r="G188" s="235"/>
      <c r="H188" s="234"/>
      <c r="I188" s="234"/>
      <c r="J188" s="234"/>
      <c r="K188" s="234"/>
      <c r="L188" s="234"/>
      <c r="M188" s="234"/>
      <c r="N188" s="234"/>
      <c r="P188" s="234"/>
      <c r="Q188" s="234"/>
      <c r="R188" s="234"/>
      <c r="S188" s="235"/>
      <c r="T188" s="235"/>
      <c r="U188" s="234"/>
    </row>
    <row r="189" spans="1:21" ht="18.75">
      <c r="A189" s="234"/>
      <c r="B189" s="231"/>
      <c r="C189" s="231"/>
      <c r="D189" s="231"/>
      <c r="E189" s="231"/>
      <c r="F189" s="231"/>
      <c r="G189" s="235"/>
      <c r="H189" s="234"/>
      <c r="I189" s="234"/>
      <c r="J189" s="234"/>
      <c r="K189" s="234"/>
      <c r="L189" s="234"/>
      <c r="M189" s="234"/>
      <c r="N189" s="234"/>
      <c r="P189" s="234"/>
      <c r="Q189" s="234"/>
      <c r="R189" s="234"/>
      <c r="S189" s="235"/>
      <c r="T189" s="235"/>
      <c r="U189" s="234"/>
    </row>
    <row r="190" spans="1:21" ht="18.75">
      <c r="A190" s="234"/>
      <c r="B190" s="231"/>
      <c r="C190" s="231"/>
      <c r="D190" s="231"/>
      <c r="E190" s="231"/>
      <c r="F190" s="231"/>
      <c r="G190" s="235"/>
      <c r="H190" s="234"/>
      <c r="I190" s="234"/>
      <c r="J190" s="234"/>
      <c r="K190" s="234"/>
      <c r="L190" s="234"/>
      <c r="M190" s="234"/>
      <c r="N190" s="234"/>
      <c r="P190" s="234"/>
      <c r="Q190" s="234"/>
      <c r="R190" s="234"/>
      <c r="S190" s="235"/>
      <c r="T190" s="235"/>
      <c r="U190" s="234"/>
    </row>
    <row r="191" spans="1:21" ht="19.5" thickBot="1">
      <c r="A191" s="234"/>
      <c r="B191" s="344" t="s">
        <v>563</v>
      </c>
      <c r="C191" s="344"/>
      <c r="D191" s="344"/>
      <c r="E191" s="41"/>
      <c r="F191" s="231" t="s">
        <v>564</v>
      </c>
      <c r="G191" s="235"/>
      <c r="H191" s="234"/>
      <c r="I191" s="234"/>
      <c r="J191" s="234"/>
      <c r="K191" s="234"/>
      <c r="L191" s="234"/>
      <c r="M191" s="234"/>
      <c r="N191" s="234"/>
      <c r="P191" s="234"/>
      <c r="Q191" s="234"/>
      <c r="R191" s="234"/>
      <c r="S191" s="235"/>
      <c r="T191" s="235"/>
      <c r="U191" s="234"/>
    </row>
    <row r="192" spans="1:21" ht="18.75">
      <c r="A192" s="234"/>
      <c r="B192" s="231"/>
      <c r="C192" s="231"/>
      <c r="D192" s="231"/>
      <c r="E192" s="231"/>
      <c r="F192" s="231"/>
      <c r="G192" s="235"/>
      <c r="H192" s="234"/>
      <c r="I192" s="234"/>
      <c r="J192" s="234"/>
      <c r="K192" s="234"/>
      <c r="L192" s="234"/>
      <c r="M192" s="234"/>
      <c r="N192" s="234"/>
      <c r="P192" s="234"/>
      <c r="Q192" s="234"/>
      <c r="R192" s="234"/>
      <c r="S192" s="235"/>
      <c r="T192" s="235"/>
      <c r="U192" s="234"/>
    </row>
    <row r="193" spans="1:21" ht="18.75">
      <c r="A193" s="234"/>
      <c r="B193" s="231"/>
      <c r="C193" s="231"/>
      <c r="D193" s="231"/>
      <c r="E193" s="231"/>
      <c r="F193" s="231"/>
      <c r="G193" s="235"/>
      <c r="H193" s="234"/>
      <c r="I193" s="234"/>
      <c r="J193" s="234"/>
      <c r="K193" s="234"/>
      <c r="L193" s="234"/>
      <c r="M193" s="234"/>
      <c r="N193" s="234"/>
      <c r="P193" s="234"/>
      <c r="Q193" s="234"/>
      <c r="R193" s="234"/>
      <c r="S193" s="235"/>
      <c r="T193" s="235"/>
      <c r="U193" s="234"/>
    </row>
    <row r="194" spans="1:21" ht="19.5" thickBot="1">
      <c r="A194" s="234"/>
      <c r="B194" s="344" t="s">
        <v>563</v>
      </c>
      <c r="C194" s="344"/>
      <c r="D194" s="344"/>
      <c r="E194" s="41"/>
      <c r="F194" s="231" t="s">
        <v>565</v>
      </c>
      <c r="G194" s="235"/>
      <c r="H194" s="234"/>
      <c r="I194" s="234"/>
      <c r="J194" s="234"/>
      <c r="K194" s="234"/>
      <c r="L194" s="234"/>
      <c r="M194" s="234"/>
      <c r="N194" s="234"/>
      <c r="P194" s="234"/>
      <c r="Q194" s="234"/>
      <c r="R194" s="234"/>
      <c r="S194" s="235"/>
      <c r="T194" s="235"/>
      <c r="U194" s="234"/>
    </row>
    <row r="195" spans="1:21">
      <c r="A195" s="234"/>
      <c r="F195" s="234"/>
      <c r="G195" s="235"/>
      <c r="H195" s="234"/>
      <c r="I195" s="234"/>
      <c r="J195" s="234"/>
      <c r="K195" s="234"/>
      <c r="L195" s="234"/>
      <c r="M195" s="234"/>
      <c r="N195" s="234"/>
      <c r="P195" s="234"/>
      <c r="Q195" s="234"/>
      <c r="R195" s="234"/>
      <c r="S195" s="235"/>
      <c r="T195" s="235"/>
      <c r="U195" s="234"/>
    </row>
    <row r="196" spans="1:21">
      <c r="F196" s="234"/>
      <c r="G196" s="235"/>
      <c r="H196" s="234"/>
      <c r="I196" s="234"/>
      <c r="J196" s="234"/>
      <c r="K196" s="234"/>
      <c r="L196" s="234"/>
      <c r="M196" s="234"/>
      <c r="N196" s="234"/>
      <c r="P196" s="234"/>
      <c r="Q196" s="234"/>
      <c r="R196" s="234"/>
      <c r="S196" s="235"/>
      <c r="T196" s="235"/>
      <c r="U196" s="235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34"/>
    </row>
    <row r="2" spans="1:24" ht="16.5" thickBot="1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235"/>
      <c r="T2" s="46" t="s">
        <v>0</v>
      </c>
      <c r="U2" s="47"/>
      <c r="V2" s="47"/>
      <c r="W2" s="47"/>
      <c r="X2" s="234"/>
    </row>
    <row r="3" spans="1:2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235"/>
      <c r="T3" s="235"/>
      <c r="U3" s="235"/>
      <c r="V3" s="234"/>
      <c r="W3" s="234"/>
      <c r="X3" s="234"/>
    </row>
    <row r="4" spans="1:24" ht="35.25" customHeight="1">
      <c r="A4" s="343" t="s">
        <v>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235"/>
      <c r="T5" s="235"/>
      <c r="U5" s="235"/>
      <c r="V5" s="234"/>
      <c r="W5" s="234"/>
      <c r="X5" s="234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32">
        <v>1</v>
      </c>
      <c r="B7" s="232">
        <v>2</v>
      </c>
      <c r="C7" s="65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  <c r="T7" s="232">
        <v>20</v>
      </c>
      <c r="U7" s="232">
        <v>21</v>
      </c>
      <c r="V7" s="232">
        <v>22</v>
      </c>
      <c r="W7" s="232">
        <v>23</v>
      </c>
      <c r="X7" s="232">
        <v>24</v>
      </c>
    </row>
    <row r="8" spans="1:24" ht="17.25" customHeight="1">
      <c r="A8" s="337" t="s">
        <v>26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341" t="s">
        <v>343</v>
      </c>
      <c r="B95" s="341"/>
      <c r="C95" s="34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34"/>
      <c r="Z95" s="234"/>
      <c r="AA95" s="234"/>
      <c r="AB95" s="234"/>
    </row>
    <row r="96" spans="1:28">
      <c r="A96" s="346" t="s">
        <v>344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234"/>
      <c r="Z96" s="234"/>
      <c r="AA96" s="234"/>
      <c r="AB96" s="234"/>
    </row>
    <row r="97" spans="1:24" ht="82.5" customHeight="1">
      <c r="A97" s="66" t="s">
        <v>345</v>
      </c>
      <c r="B97" s="66" t="s">
        <v>28</v>
      </c>
      <c r="C97" s="236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37">
        <v>0.5</v>
      </c>
      <c r="I97" s="66">
        <v>750000000</v>
      </c>
      <c r="J97" s="238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36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37">
        <v>0.5</v>
      </c>
      <c r="I98" s="66">
        <v>750000000</v>
      </c>
      <c r="J98" s="238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36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37">
        <v>0.5</v>
      </c>
      <c r="I99" s="66">
        <v>750000000</v>
      </c>
      <c r="J99" s="238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36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37">
        <v>0.5</v>
      </c>
      <c r="I100" s="66">
        <v>750000000</v>
      </c>
      <c r="J100" s="238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36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37">
        <v>0.5</v>
      </c>
      <c r="I101" s="66">
        <v>750000000</v>
      </c>
      <c r="J101" s="238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42" t="s">
        <v>388</v>
      </c>
      <c r="B108" s="342"/>
      <c r="C108" s="34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339" t="s">
        <v>389</v>
      </c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350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351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35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351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345" t="s">
        <v>534</v>
      </c>
      <c r="B144" s="345"/>
      <c r="C144" s="34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345" t="s">
        <v>535</v>
      </c>
      <c r="B145" s="345"/>
      <c r="C145" s="34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35"/>
      <c r="H147" s="234"/>
      <c r="I147" s="234"/>
      <c r="J147" s="234"/>
      <c r="K147" s="234"/>
      <c r="L147" s="234"/>
      <c r="M147" s="234"/>
      <c r="N147" s="234"/>
      <c r="P147" s="234"/>
      <c r="Q147" s="234"/>
      <c r="R147" s="234"/>
      <c r="S147" s="235"/>
      <c r="T147" s="235"/>
      <c r="U147" s="235"/>
      <c r="V147" s="234"/>
      <c r="W147" s="234"/>
      <c r="X147" s="234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344" t="s">
        <v>539</v>
      </c>
      <c r="C152" s="344"/>
      <c r="D152" s="344"/>
      <c r="E152" s="41"/>
      <c r="F152" s="231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31"/>
      <c r="C153" s="231"/>
      <c r="D153" s="231"/>
      <c r="E153" s="154"/>
      <c r="F153" s="231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344" t="s">
        <v>541</v>
      </c>
      <c r="C155" s="344"/>
      <c r="D155" s="344"/>
      <c r="E155" s="41"/>
      <c r="F155" s="231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31"/>
      <c r="C156" s="231"/>
      <c r="D156" s="231"/>
      <c r="E156" s="154"/>
      <c r="F156" s="231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31"/>
      <c r="E157" s="231"/>
      <c r="F157" s="231"/>
      <c r="G157" s="7"/>
      <c r="O157" s="13"/>
      <c r="S157" s="7"/>
      <c r="T157" s="7"/>
      <c r="U157" s="7"/>
    </row>
    <row r="158" spans="1:24" s="1" customFormat="1" ht="19.5" thickBot="1">
      <c r="A158" s="13"/>
      <c r="B158" s="344" t="s">
        <v>543</v>
      </c>
      <c r="C158" s="344"/>
      <c r="D158" s="344"/>
      <c r="E158" s="41"/>
      <c r="F158" s="231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31"/>
      <c r="C159" s="231"/>
      <c r="D159" s="231"/>
      <c r="E159" s="154"/>
      <c r="F159" s="231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344" t="s">
        <v>545</v>
      </c>
      <c r="C161" s="344"/>
      <c r="D161" s="344"/>
      <c r="E161" s="41"/>
      <c r="F161" s="231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31"/>
      <c r="C162" s="231"/>
      <c r="D162" s="231"/>
      <c r="E162" s="154"/>
      <c r="F162" s="231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31"/>
      <c r="E163" s="231"/>
      <c r="F163" s="231"/>
      <c r="G163" s="7"/>
      <c r="O163" s="13"/>
      <c r="S163" s="7"/>
      <c r="T163" s="7"/>
      <c r="U163" s="7"/>
    </row>
    <row r="164" spans="1:21" s="1" customFormat="1" ht="19.5" thickBot="1">
      <c r="A164" s="13"/>
      <c r="B164" s="344" t="s">
        <v>547</v>
      </c>
      <c r="C164" s="344"/>
      <c r="D164" s="344"/>
      <c r="E164" s="41"/>
      <c r="F164" s="231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31"/>
      <c r="E165" s="231"/>
      <c r="F165" s="231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31"/>
      <c r="E166" s="231"/>
      <c r="F166" s="231"/>
      <c r="G166" s="7"/>
      <c r="O166" s="13"/>
      <c r="S166" s="7"/>
      <c r="T166" s="7"/>
      <c r="U166" s="7"/>
    </row>
    <row r="167" spans="1:21" s="1" customFormat="1" ht="19.5" thickBot="1">
      <c r="A167" s="13"/>
      <c r="B167" s="344" t="s">
        <v>549</v>
      </c>
      <c r="C167" s="344"/>
      <c r="D167" s="344"/>
      <c r="E167" s="41"/>
      <c r="F167" s="231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31"/>
      <c r="C168" s="231"/>
      <c r="D168" s="231"/>
      <c r="E168" s="231"/>
      <c r="F168" s="231"/>
      <c r="G168" s="7"/>
      <c r="O168" s="13"/>
      <c r="S168" s="7"/>
      <c r="T168" s="7"/>
      <c r="U168" s="7"/>
    </row>
    <row r="169" spans="1:21" s="1" customFormat="1" ht="18.75">
      <c r="A169" s="13"/>
      <c r="B169" s="231"/>
      <c r="C169" s="231"/>
      <c r="D169" s="231"/>
      <c r="E169" s="231"/>
      <c r="F169" s="231"/>
      <c r="G169" s="7"/>
      <c r="O169" s="13"/>
      <c r="S169" s="7"/>
      <c r="T169" s="7"/>
      <c r="U169" s="7"/>
    </row>
    <row r="170" spans="1:21" s="1" customFormat="1" ht="19.5" thickBot="1">
      <c r="A170" s="13"/>
      <c r="B170" s="344" t="s">
        <v>551</v>
      </c>
      <c r="C170" s="344"/>
      <c r="D170" s="344"/>
      <c r="E170" s="41"/>
      <c r="F170" s="231" t="s">
        <v>552</v>
      </c>
      <c r="G170" s="7"/>
      <c r="O170" s="13"/>
      <c r="S170" s="7"/>
      <c r="T170" s="7"/>
      <c r="U170" s="7"/>
    </row>
    <row r="171" spans="1:21" ht="18.75">
      <c r="B171" s="231"/>
      <c r="C171" s="231"/>
      <c r="D171" s="231"/>
      <c r="E171" s="231"/>
      <c r="F171" s="231"/>
      <c r="G171" s="235"/>
      <c r="H171" s="234"/>
      <c r="I171" s="234"/>
      <c r="J171" s="234"/>
      <c r="K171" s="234"/>
      <c r="L171" s="234"/>
      <c r="M171" s="234"/>
      <c r="N171" s="234"/>
      <c r="P171" s="234"/>
      <c r="Q171" s="234"/>
      <c r="R171" s="234"/>
      <c r="S171" s="235"/>
      <c r="T171" s="235"/>
      <c r="U171" s="235"/>
    </row>
    <row r="172" spans="1:21" ht="18.75">
      <c r="B172" s="231"/>
      <c r="C172" s="231"/>
      <c r="D172" s="231"/>
      <c r="E172" s="231"/>
      <c r="F172" s="231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5"/>
    </row>
    <row r="173" spans="1:21" ht="19.5" thickBot="1">
      <c r="B173" s="344" t="s">
        <v>553</v>
      </c>
      <c r="C173" s="344"/>
      <c r="D173" s="344"/>
      <c r="E173" s="41"/>
      <c r="F173" s="231" t="s">
        <v>554</v>
      </c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5"/>
    </row>
    <row r="174" spans="1:21" ht="18.75">
      <c r="B174" s="231"/>
      <c r="C174" s="231"/>
      <c r="D174" s="231"/>
      <c r="E174" s="231"/>
      <c r="F174" s="231"/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5"/>
    </row>
    <row r="175" spans="1:21" ht="18.75">
      <c r="B175" s="231"/>
      <c r="C175" s="231"/>
      <c r="D175" s="231"/>
      <c r="E175" s="231"/>
      <c r="F175" s="231"/>
      <c r="G175" s="235"/>
      <c r="H175" s="234"/>
      <c r="I175" s="234"/>
      <c r="J175" s="234"/>
      <c r="K175" s="234"/>
      <c r="L175" s="234"/>
      <c r="M175" s="234"/>
      <c r="N175" s="234"/>
      <c r="P175" s="234"/>
      <c r="Q175" s="234"/>
      <c r="R175" s="234"/>
      <c r="S175" s="235"/>
      <c r="T175" s="235"/>
      <c r="U175" s="235"/>
    </row>
    <row r="176" spans="1:21" ht="19.5" thickBot="1">
      <c r="B176" s="344" t="s">
        <v>553</v>
      </c>
      <c r="C176" s="344"/>
      <c r="D176" s="344"/>
      <c r="E176" s="41"/>
      <c r="F176" s="231" t="s">
        <v>555</v>
      </c>
      <c r="G176" s="235"/>
      <c r="H176" s="234"/>
      <c r="I176" s="234"/>
      <c r="J176" s="234"/>
      <c r="K176" s="234"/>
      <c r="L176" s="234"/>
      <c r="M176" s="234"/>
      <c r="N176" s="234"/>
      <c r="P176" s="234"/>
      <c r="Q176" s="234"/>
      <c r="R176" s="234"/>
      <c r="S176" s="235"/>
      <c r="T176" s="235"/>
      <c r="U176" s="235"/>
    </row>
    <row r="177" spans="1:21" ht="18.75">
      <c r="B177" s="231"/>
      <c r="C177" s="231"/>
      <c r="D177" s="231"/>
      <c r="E177" s="231"/>
      <c r="F177" s="231"/>
      <c r="G177" s="235"/>
      <c r="H177" s="234"/>
      <c r="I177" s="234"/>
      <c r="J177" s="234"/>
      <c r="K177" s="234"/>
      <c r="L177" s="234"/>
      <c r="M177" s="234"/>
      <c r="N177" s="234"/>
      <c r="P177" s="234"/>
      <c r="Q177" s="234"/>
      <c r="R177" s="234"/>
      <c r="S177" s="235"/>
      <c r="T177" s="235"/>
      <c r="U177" s="235"/>
    </row>
    <row r="178" spans="1:21" ht="18.75">
      <c r="B178" s="231"/>
      <c r="C178" s="231"/>
      <c r="D178" s="231"/>
      <c r="E178" s="231"/>
      <c r="F178" s="231"/>
      <c r="G178" s="235"/>
      <c r="H178" s="234"/>
      <c r="I178" s="234"/>
      <c r="J178" s="234"/>
      <c r="K178" s="234"/>
      <c r="L178" s="234"/>
      <c r="M178" s="234"/>
      <c r="N178" s="234"/>
      <c r="P178" s="234"/>
      <c r="Q178" s="234"/>
      <c r="R178" s="234"/>
      <c r="S178" s="235"/>
      <c r="T178" s="235"/>
      <c r="U178" s="235"/>
    </row>
    <row r="179" spans="1:21" ht="19.5" thickBot="1">
      <c r="B179" s="344" t="s">
        <v>556</v>
      </c>
      <c r="C179" s="344"/>
      <c r="D179" s="344"/>
      <c r="E179" s="41"/>
      <c r="F179" s="231" t="s">
        <v>557</v>
      </c>
      <c r="G179" s="235"/>
      <c r="H179" s="234"/>
      <c r="I179" s="234"/>
      <c r="J179" s="234"/>
      <c r="K179" s="234"/>
      <c r="L179" s="234"/>
      <c r="M179" s="234"/>
      <c r="N179" s="234"/>
      <c r="P179" s="234"/>
      <c r="Q179" s="234"/>
      <c r="R179" s="234"/>
      <c r="S179" s="235"/>
      <c r="T179" s="235"/>
      <c r="U179" s="235"/>
    </row>
    <row r="180" spans="1:21" ht="18.75">
      <c r="A180" s="234"/>
      <c r="B180" s="231"/>
      <c r="C180" s="231"/>
      <c r="D180" s="231"/>
      <c r="E180" s="231"/>
      <c r="F180" s="231"/>
      <c r="G180" s="235"/>
      <c r="H180" s="234"/>
      <c r="I180" s="234"/>
      <c r="J180" s="234"/>
      <c r="K180" s="234"/>
      <c r="L180" s="234"/>
      <c r="M180" s="234"/>
      <c r="N180" s="234"/>
      <c r="P180" s="234"/>
      <c r="Q180" s="234"/>
      <c r="R180" s="234"/>
      <c r="S180" s="235"/>
      <c r="T180" s="235"/>
      <c r="U180" s="234"/>
    </row>
    <row r="181" spans="1:21" ht="18.75">
      <c r="A181" s="234"/>
      <c r="B181" s="231"/>
      <c r="C181" s="231"/>
      <c r="D181" s="231"/>
      <c r="E181" s="231"/>
      <c r="F181" s="231"/>
      <c r="G181" s="235"/>
      <c r="H181" s="234"/>
      <c r="I181" s="234"/>
      <c r="J181" s="234"/>
      <c r="K181" s="234"/>
      <c r="L181" s="234"/>
      <c r="M181" s="234"/>
      <c r="N181" s="234"/>
      <c r="P181" s="234"/>
      <c r="Q181" s="234"/>
      <c r="R181" s="234"/>
      <c r="S181" s="235"/>
      <c r="T181" s="235"/>
      <c r="U181" s="234"/>
    </row>
    <row r="182" spans="1:21" ht="19.5" thickBot="1">
      <c r="A182" s="234"/>
      <c r="B182" s="344" t="s">
        <v>558</v>
      </c>
      <c r="C182" s="344"/>
      <c r="D182" s="344"/>
      <c r="E182" s="41"/>
      <c r="F182" s="231" t="s">
        <v>559</v>
      </c>
      <c r="G182" s="235"/>
      <c r="H182" s="234"/>
      <c r="I182" s="234"/>
      <c r="J182" s="234"/>
      <c r="K182" s="234"/>
      <c r="L182" s="234"/>
      <c r="M182" s="234"/>
      <c r="N182" s="234"/>
      <c r="P182" s="234"/>
      <c r="Q182" s="234"/>
      <c r="R182" s="234"/>
      <c r="S182" s="235"/>
      <c r="T182" s="235"/>
      <c r="U182" s="234"/>
    </row>
    <row r="183" spans="1:21" ht="18.75">
      <c r="A183" s="234"/>
      <c r="B183" s="231"/>
      <c r="C183" s="231"/>
      <c r="D183" s="231"/>
      <c r="E183" s="231"/>
      <c r="F183" s="231"/>
      <c r="G183" s="235"/>
      <c r="H183" s="234"/>
      <c r="I183" s="234"/>
      <c r="J183" s="234"/>
      <c r="K183" s="234"/>
      <c r="L183" s="234"/>
      <c r="M183" s="234"/>
      <c r="N183" s="234"/>
      <c r="P183" s="234"/>
      <c r="Q183" s="234"/>
      <c r="R183" s="234"/>
      <c r="S183" s="235"/>
      <c r="T183" s="235"/>
      <c r="U183" s="234"/>
    </row>
    <row r="184" spans="1:21" ht="18.75">
      <c r="A184" s="234"/>
      <c r="B184" s="231"/>
      <c r="C184" s="231"/>
      <c r="D184" s="231"/>
      <c r="E184" s="231"/>
      <c r="F184" s="231"/>
      <c r="G184" s="235"/>
      <c r="H184" s="234"/>
      <c r="I184" s="234"/>
      <c r="J184" s="234"/>
      <c r="K184" s="234"/>
      <c r="L184" s="234"/>
      <c r="M184" s="234"/>
      <c r="N184" s="234"/>
      <c r="P184" s="234"/>
      <c r="Q184" s="234"/>
      <c r="R184" s="234"/>
      <c r="S184" s="235"/>
      <c r="T184" s="235"/>
      <c r="U184" s="234"/>
    </row>
    <row r="185" spans="1:21" ht="19.5" thickBot="1">
      <c r="A185" s="234"/>
      <c r="B185" s="344" t="s">
        <v>558</v>
      </c>
      <c r="C185" s="344"/>
      <c r="D185" s="344"/>
      <c r="E185" s="41"/>
      <c r="F185" s="231" t="s">
        <v>560</v>
      </c>
      <c r="G185" s="235"/>
      <c r="H185" s="234"/>
      <c r="I185" s="234"/>
      <c r="J185" s="234"/>
      <c r="K185" s="234"/>
      <c r="L185" s="234"/>
      <c r="M185" s="234"/>
      <c r="N185" s="234"/>
      <c r="P185" s="234"/>
      <c r="Q185" s="234"/>
      <c r="R185" s="234"/>
      <c r="S185" s="235"/>
      <c r="T185" s="235"/>
      <c r="U185" s="234"/>
    </row>
    <row r="186" spans="1:21" ht="18.75">
      <c r="A186" s="234"/>
      <c r="B186" s="231"/>
      <c r="C186" s="231"/>
      <c r="D186" s="231"/>
      <c r="E186" s="231"/>
      <c r="F186" s="231"/>
      <c r="G186" s="235"/>
      <c r="H186" s="234"/>
      <c r="I186" s="234"/>
      <c r="J186" s="234"/>
      <c r="K186" s="234"/>
      <c r="L186" s="234"/>
      <c r="M186" s="234"/>
      <c r="N186" s="234"/>
      <c r="P186" s="234"/>
      <c r="Q186" s="234"/>
      <c r="R186" s="234"/>
      <c r="S186" s="235"/>
      <c r="T186" s="235"/>
      <c r="U186" s="234"/>
    </row>
    <row r="187" spans="1:21" ht="18.75">
      <c r="A187" s="234"/>
      <c r="B187" s="231"/>
      <c r="C187" s="231"/>
      <c r="D187" s="231"/>
      <c r="E187" s="231"/>
      <c r="F187" s="231"/>
      <c r="G187" s="235"/>
      <c r="H187" s="234"/>
      <c r="I187" s="234"/>
      <c r="J187" s="234"/>
      <c r="K187" s="234"/>
      <c r="L187" s="234"/>
      <c r="M187" s="234"/>
      <c r="N187" s="234"/>
      <c r="P187" s="234"/>
      <c r="Q187" s="234"/>
      <c r="R187" s="234"/>
      <c r="S187" s="235"/>
      <c r="T187" s="235"/>
      <c r="U187" s="234"/>
    </row>
    <row r="188" spans="1:21" ht="19.5" thickBot="1">
      <c r="A188" s="234"/>
      <c r="B188" s="344" t="s">
        <v>561</v>
      </c>
      <c r="C188" s="344"/>
      <c r="D188" s="344"/>
      <c r="E188" s="41"/>
      <c r="F188" s="231" t="s">
        <v>562</v>
      </c>
      <c r="G188" s="235"/>
      <c r="H188" s="234"/>
      <c r="I188" s="234"/>
      <c r="J188" s="234"/>
      <c r="K188" s="234"/>
      <c r="L188" s="234"/>
      <c r="M188" s="234"/>
      <c r="N188" s="234"/>
      <c r="P188" s="234"/>
      <c r="Q188" s="234"/>
      <c r="R188" s="234"/>
      <c r="S188" s="235"/>
      <c r="T188" s="235"/>
      <c r="U188" s="234"/>
    </row>
    <row r="189" spans="1:21" ht="18.75">
      <c r="A189" s="234"/>
      <c r="B189" s="231"/>
      <c r="C189" s="231"/>
      <c r="D189" s="231"/>
      <c r="E189" s="231"/>
      <c r="F189" s="231"/>
      <c r="G189" s="235"/>
      <c r="H189" s="234"/>
      <c r="I189" s="234"/>
      <c r="J189" s="234"/>
      <c r="K189" s="234"/>
      <c r="L189" s="234"/>
      <c r="M189" s="234"/>
      <c r="N189" s="234"/>
      <c r="P189" s="234"/>
      <c r="Q189" s="234"/>
      <c r="R189" s="234"/>
      <c r="S189" s="235"/>
      <c r="T189" s="235"/>
      <c r="U189" s="234"/>
    </row>
    <row r="190" spans="1:21" ht="18.75">
      <c r="A190" s="234"/>
      <c r="B190" s="231"/>
      <c r="C190" s="231"/>
      <c r="D190" s="231"/>
      <c r="E190" s="231"/>
      <c r="F190" s="231"/>
      <c r="G190" s="235"/>
      <c r="H190" s="234"/>
      <c r="I190" s="234"/>
      <c r="J190" s="234"/>
      <c r="K190" s="234"/>
      <c r="L190" s="234"/>
      <c r="M190" s="234"/>
      <c r="N190" s="234"/>
      <c r="P190" s="234"/>
      <c r="Q190" s="234"/>
      <c r="R190" s="234"/>
      <c r="S190" s="235"/>
      <c r="T190" s="235"/>
      <c r="U190" s="234"/>
    </row>
    <row r="191" spans="1:21" ht="19.5" thickBot="1">
      <c r="A191" s="234"/>
      <c r="B191" s="344" t="s">
        <v>563</v>
      </c>
      <c r="C191" s="344"/>
      <c r="D191" s="344"/>
      <c r="E191" s="41"/>
      <c r="F191" s="231" t="s">
        <v>564</v>
      </c>
      <c r="G191" s="235"/>
      <c r="H191" s="234"/>
      <c r="I191" s="234"/>
      <c r="J191" s="234"/>
      <c r="K191" s="234"/>
      <c r="L191" s="234"/>
      <c r="M191" s="234"/>
      <c r="N191" s="234"/>
      <c r="P191" s="234"/>
      <c r="Q191" s="234"/>
      <c r="R191" s="234"/>
      <c r="S191" s="235"/>
      <c r="T191" s="235"/>
      <c r="U191" s="234"/>
    </row>
    <row r="192" spans="1:21" ht="18.75">
      <c r="A192" s="234"/>
      <c r="B192" s="231"/>
      <c r="C192" s="231"/>
      <c r="D192" s="231"/>
      <c r="E192" s="231"/>
      <c r="F192" s="231"/>
      <c r="G192" s="235"/>
      <c r="H192" s="234"/>
      <c r="I192" s="234"/>
      <c r="J192" s="234"/>
      <c r="K192" s="234"/>
      <c r="L192" s="234"/>
      <c r="M192" s="234"/>
      <c r="N192" s="234"/>
      <c r="P192" s="234"/>
      <c r="Q192" s="234"/>
      <c r="R192" s="234"/>
      <c r="S192" s="235"/>
      <c r="T192" s="235"/>
      <c r="U192" s="234"/>
    </row>
    <row r="193" spans="1:21" ht="18.75">
      <c r="A193" s="234"/>
      <c r="B193" s="231"/>
      <c r="C193" s="231"/>
      <c r="D193" s="231"/>
      <c r="E193" s="231"/>
      <c r="F193" s="231"/>
      <c r="G193" s="235"/>
      <c r="H193" s="234"/>
      <c r="I193" s="234"/>
      <c r="J193" s="234"/>
      <c r="K193" s="234"/>
      <c r="L193" s="234"/>
      <c r="M193" s="234"/>
      <c r="N193" s="234"/>
      <c r="P193" s="234"/>
      <c r="Q193" s="234"/>
      <c r="R193" s="234"/>
      <c r="S193" s="235"/>
      <c r="T193" s="235"/>
      <c r="U193" s="234"/>
    </row>
    <row r="194" spans="1:21" ht="19.5" thickBot="1">
      <c r="A194" s="234"/>
      <c r="B194" s="344" t="s">
        <v>563</v>
      </c>
      <c r="C194" s="344"/>
      <c r="D194" s="344"/>
      <c r="E194" s="41"/>
      <c r="F194" s="231" t="s">
        <v>565</v>
      </c>
      <c r="G194" s="235"/>
      <c r="H194" s="234"/>
      <c r="I194" s="234"/>
      <c r="J194" s="234"/>
      <c r="K194" s="234"/>
      <c r="L194" s="234"/>
      <c r="M194" s="234"/>
      <c r="N194" s="234"/>
      <c r="P194" s="234"/>
      <c r="Q194" s="234"/>
      <c r="R194" s="234"/>
      <c r="S194" s="235"/>
      <c r="T194" s="235"/>
      <c r="U194" s="234"/>
    </row>
    <row r="195" spans="1:21">
      <c r="A195" s="234"/>
      <c r="F195" s="234"/>
      <c r="G195" s="235"/>
      <c r="H195" s="234"/>
      <c r="I195" s="234"/>
      <c r="J195" s="234"/>
      <c r="K195" s="234"/>
      <c r="L195" s="234"/>
      <c r="M195" s="234"/>
      <c r="N195" s="234"/>
      <c r="P195" s="234"/>
      <c r="Q195" s="234"/>
      <c r="R195" s="234"/>
      <c r="S195" s="235"/>
      <c r="T195" s="235"/>
      <c r="U195" s="234"/>
    </row>
    <row r="196" spans="1:21">
      <c r="F196" s="234"/>
      <c r="G196" s="235"/>
      <c r="H196" s="234"/>
      <c r="I196" s="234"/>
      <c r="J196" s="234"/>
      <c r="K196" s="234"/>
      <c r="L196" s="234"/>
      <c r="M196" s="234"/>
      <c r="N196" s="234"/>
      <c r="P196" s="234"/>
      <c r="Q196" s="234"/>
      <c r="R196" s="234"/>
      <c r="S196" s="235"/>
      <c r="T196" s="235"/>
      <c r="U196" s="235"/>
    </row>
  </sheetData>
  <mergeCells count="25">
    <mergeCell ref="X136:X137"/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34"/>
    </row>
    <row r="2" spans="1:24" ht="16.5" thickBot="1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235"/>
      <c r="T2" s="46" t="s">
        <v>0</v>
      </c>
      <c r="U2" s="47"/>
      <c r="V2" s="47"/>
      <c r="W2" s="47"/>
      <c r="X2" s="234"/>
    </row>
    <row r="3" spans="1:2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235"/>
      <c r="T3" s="235"/>
      <c r="U3" s="235"/>
      <c r="V3" s="234"/>
      <c r="W3" s="234"/>
      <c r="X3" s="234"/>
    </row>
    <row r="4" spans="1:24" ht="35.25" customHeight="1">
      <c r="A4" s="343" t="s">
        <v>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235"/>
      <c r="T5" s="235"/>
      <c r="U5" s="235"/>
      <c r="V5" s="234"/>
      <c r="W5" s="234"/>
      <c r="X5" s="234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32">
        <v>1</v>
      </c>
      <c r="B7" s="232">
        <v>2</v>
      </c>
      <c r="C7" s="65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  <c r="T7" s="232">
        <v>20</v>
      </c>
      <c r="U7" s="232">
        <v>21</v>
      </c>
      <c r="V7" s="232">
        <v>22</v>
      </c>
      <c r="W7" s="232">
        <v>23</v>
      </c>
      <c r="X7" s="232">
        <v>24</v>
      </c>
    </row>
    <row r="8" spans="1:24" ht="17.25" customHeight="1">
      <c r="A8" s="337" t="s">
        <v>26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341" t="s">
        <v>343</v>
      </c>
      <c r="B95" s="341"/>
      <c r="C95" s="34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34"/>
      <c r="Z95" s="234"/>
      <c r="AA95" s="234"/>
      <c r="AB95" s="234"/>
    </row>
    <row r="96" spans="1:28">
      <c r="A96" s="346" t="s">
        <v>344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234"/>
      <c r="Z96" s="234"/>
      <c r="AA96" s="234"/>
      <c r="AB96" s="234"/>
    </row>
    <row r="97" spans="1:24" ht="82.5" customHeight="1">
      <c r="A97" s="66" t="s">
        <v>345</v>
      </c>
      <c r="B97" s="66" t="s">
        <v>28</v>
      </c>
      <c r="C97" s="236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37">
        <v>0.5</v>
      </c>
      <c r="I97" s="66">
        <v>750000000</v>
      </c>
      <c r="J97" s="238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36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37">
        <v>0.5</v>
      </c>
      <c r="I98" s="66">
        <v>750000000</v>
      </c>
      <c r="J98" s="238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36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37">
        <v>0.5</v>
      </c>
      <c r="I99" s="66">
        <v>750000000</v>
      </c>
      <c r="J99" s="238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36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37">
        <v>0.5</v>
      </c>
      <c r="I100" s="66">
        <v>750000000</v>
      </c>
      <c r="J100" s="238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36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37">
        <v>0.5</v>
      </c>
      <c r="I101" s="66">
        <v>750000000</v>
      </c>
      <c r="J101" s="238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42" t="s">
        <v>388</v>
      </c>
      <c r="B108" s="342"/>
      <c r="C108" s="34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339" t="s">
        <v>389</v>
      </c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35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351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345" t="s">
        <v>534</v>
      </c>
      <c r="B144" s="345"/>
      <c r="C144" s="34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345" t="s">
        <v>535</v>
      </c>
      <c r="B145" s="345"/>
      <c r="C145" s="34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35"/>
      <c r="H147" s="234"/>
      <c r="I147" s="234"/>
      <c r="J147" s="234"/>
      <c r="K147" s="234"/>
      <c r="L147" s="234"/>
      <c r="M147" s="234"/>
      <c r="N147" s="234"/>
      <c r="P147" s="234"/>
      <c r="Q147" s="234"/>
      <c r="R147" s="234"/>
      <c r="S147" s="235"/>
      <c r="T147" s="235"/>
      <c r="U147" s="235"/>
      <c r="V147" s="234"/>
      <c r="W147" s="234"/>
      <c r="X147" s="234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344" t="s">
        <v>539</v>
      </c>
      <c r="C152" s="344"/>
      <c r="D152" s="344"/>
      <c r="E152" s="41"/>
      <c r="F152" s="231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31"/>
      <c r="C153" s="231"/>
      <c r="D153" s="231"/>
      <c r="E153" s="154"/>
      <c r="F153" s="231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344" t="s">
        <v>541</v>
      </c>
      <c r="C155" s="344"/>
      <c r="D155" s="344"/>
      <c r="E155" s="41"/>
      <c r="F155" s="231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31"/>
      <c r="C156" s="231"/>
      <c r="D156" s="231"/>
      <c r="E156" s="154"/>
      <c r="F156" s="231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31"/>
      <c r="E157" s="231"/>
      <c r="F157" s="231"/>
      <c r="G157" s="7"/>
      <c r="O157" s="13"/>
      <c r="S157" s="7"/>
      <c r="T157" s="7"/>
      <c r="U157" s="7"/>
    </row>
    <row r="158" spans="1:24" s="1" customFormat="1" ht="19.5" thickBot="1">
      <c r="A158" s="13"/>
      <c r="B158" s="344" t="s">
        <v>543</v>
      </c>
      <c r="C158" s="344"/>
      <c r="D158" s="344"/>
      <c r="E158" s="41"/>
      <c r="F158" s="231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31"/>
      <c r="C159" s="231"/>
      <c r="D159" s="231"/>
      <c r="E159" s="154"/>
      <c r="F159" s="231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344" t="s">
        <v>545</v>
      </c>
      <c r="C161" s="344"/>
      <c r="D161" s="344"/>
      <c r="E161" s="41"/>
      <c r="F161" s="231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31"/>
      <c r="C162" s="231"/>
      <c r="D162" s="231"/>
      <c r="E162" s="154"/>
      <c r="F162" s="231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31"/>
      <c r="E163" s="231"/>
      <c r="F163" s="231"/>
      <c r="G163" s="7"/>
      <c r="O163" s="13"/>
      <c r="S163" s="7"/>
      <c r="T163" s="7"/>
      <c r="U163" s="7"/>
    </row>
    <row r="164" spans="1:21" s="1" customFormat="1" ht="19.5" thickBot="1">
      <c r="A164" s="13"/>
      <c r="B164" s="344" t="s">
        <v>547</v>
      </c>
      <c r="C164" s="344"/>
      <c r="D164" s="344"/>
      <c r="E164" s="41"/>
      <c r="F164" s="231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31"/>
      <c r="E165" s="231"/>
      <c r="F165" s="231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31"/>
      <c r="E166" s="231"/>
      <c r="F166" s="231"/>
      <c r="G166" s="7"/>
      <c r="O166" s="13"/>
      <c r="S166" s="7"/>
      <c r="T166" s="7"/>
      <c r="U166" s="7"/>
    </row>
    <row r="167" spans="1:21" s="1" customFormat="1" ht="19.5" thickBot="1">
      <c r="A167" s="13"/>
      <c r="B167" s="344" t="s">
        <v>549</v>
      </c>
      <c r="C167" s="344"/>
      <c r="D167" s="344"/>
      <c r="E167" s="41"/>
      <c r="F167" s="231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31"/>
      <c r="C168" s="231"/>
      <c r="D168" s="231"/>
      <c r="E168" s="231"/>
      <c r="F168" s="231"/>
      <c r="G168" s="7"/>
      <c r="O168" s="13"/>
      <c r="S168" s="7"/>
      <c r="T168" s="7"/>
      <c r="U168" s="7"/>
    </row>
    <row r="169" spans="1:21" s="1" customFormat="1" ht="18.75">
      <c r="A169" s="13"/>
      <c r="B169" s="231"/>
      <c r="C169" s="231"/>
      <c r="D169" s="231"/>
      <c r="E169" s="231"/>
      <c r="F169" s="231"/>
      <c r="G169" s="7"/>
      <c r="O169" s="13"/>
      <c r="S169" s="7"/>
      <c r="T169" s="7"/>
      <c r="U169" s="7"/>
    </row>
    <row r="170" spans="1:21" s="1" customFormat="1" ht="19.5" thickBot="1">
      <c r="A170" s="13"/>
      <c r="B170" s="344" t="s">
        <v>551</v>
      </c>
      <c r="C170" s="344"/>
      <c r="D170" s="344"/>
      <c r="E170" s="41"/>
      <c r="F170" s="231" t="s">
        <v>552</v>
      </c>
      <c r="G170" s="7"/>
      <c r="O170" s="13"/>
      <c r="S170" s="7"/>
      <c r="T170" s="7"/>
      <c r="U170" s="7"/>
    </row>
    <row r="171" spans="1:21" ht="18.75">
      <c r="B171" s="231"/>
      <c r="C171" s="231"/>
      <c r="D171" s="231"/>
      <c r="E171" s="231"/>
      <c r="F171" s="231"/>
      <c r="G171" s="235"/>
      <c r="H171" s="234"/>
      <c r="I171" s="234"/>
      <c r="J171" s="234"/>
      <c r="K171" s="234"/>
      <c r="L171" s="234"/>
      <c r="M171" s="234"/>
      <c r="N171" s="234"/>
      <c r="P171" s="234"/>
      <c r="Q171" s="234"/>
      <c r="R171" s="234"/>
      <c r="S171" s="235"/>
      <c r="T171" s="235"/>
      <c r="U171" s="235"/>
    </row>
    <row r="172" spans="1:21" ht="18.75">
      <c r="B172" s="231"/>
      <c r="C172" s="231"/>
      <c r="D172" s="231"/>
      <c r="E172" s="231"/>
      <c r="F172" s="231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5"/>
    </row>
    <row r="173" spans="1:21" ht="19.5" thickBot="1">
      <c r="B173" s="344" t="s">
        <v>553</v>
      </c>
      <c r="C173" s="344"/>
      <c r="D173" s="344"/>
      <c r="E173" s="41"/>
      <c r="F173" s="231" t="s">
        <v>554</v>
      </c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5"/>
    </row>
    <row r="174" spans="1:21" ht="18.75">
      <c r="B174" s="231"/>
      <c r="C174" s="231"/>
      <c r="D174" s="231"/>
      <c r="E174" s="231"/>
      <c r="F174" s="231"/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5"/>
    </row>
    <row r="175" spans="1:21" ht="18.75">
      <c r="B175" s="231"/>
      <c r="C175" s="231"/>
      <c r="D175" s="231"/>
      <c r="E175" s="231"/>
      <c r="F175" s="231"/>
      <c r="G175" s="235"/>
      <c r="H175" s="234"/>
      <c r="I175" s="234"/>
      <c r="J175" s="234"/>
      <c r="K175" s="234"/>
      <c r="L175" s="234"/>
      <c r="M175" s="234"/>
      <c r="N175" s="234"/>
      <c r="P175" s="234"/>
      <c r="Q175" s="234"/>
      <c r="R175" s="234"/>
      <c r="S175" s="235"/>
      <c r="T175" s="235"/>
      <c r="U175" s="235"/>
    </row>
    <row r="176" spans="1:21" ht="19.5" thickBot="1">
      <c r="B176" s="344" t="s">
        <v>553</v>
      </c>
      <c r="C176" s="344"/>
      <c r="D176" s="344"/>
      <c r="E176" s="41"/>
      <c r="F176" s="231" t="s">
        <v>555</v>
      </c>
      <c r="G176" s="235"/>
      <c r="H176" s="234"/>
      <c r="I176" s="234"/>
      <c r="J176" s="234"/>
      <c r="K176" s="234"/>
      <c r="L176" s="234"/>
      <c r="M176" s="234"/>
      <c r="N176" s="234"/>
      <c r="P176" s="234"/>
      <c r="Q176" s="234"/>
      <c r="R176" s="234"/>
      <c r="S176" s="235"/>
      <c r="T176" s="235"/>
      <c r="U176" s="235"/>
    </row>
    <row r="177" spans="1:21" ht="18.75">
      <c r="B177" s="231"/>
      <c r="C177" s="231"/>
      <c r="D177" s="231"/>
      <c r="E177" s="231"/>
      <c r="F177" s="231"/>
      <c r="G177" s="235"/>
      <c r="H177" s="234"/>
      <c r="I177" s="234"/>
      <c r="J177" s="234"/>
      <c r="K177" s="234"/>
      <c r="L177" s="234"/>
      <c r="M177" s="234"/>
      <c r="N177" s="234"/>
      <c r="P177" s="234"/>
      <c r="Q177" s="234"/>
      <c r="R177" s="234"/>
      <c r="S177" s="235"/>
      <c r="T177" s="235"/>
      <c r="U177" s="235"/>
    </row>
    <row r="178" spans="1:21" ht="18.75">
      <c r="B178" s="231"/>
      <c r="C178" s="231"/>
      <c r="D178" s="231"/>
      <c r="E178" s="231"/>
      <c r="F178" s="231"/>
      <c r="G178" s="235"/>
      <c r="H178" s="234"/>
      <c r="I178" s="234"/>
      <c r="J178" s="234"/>
      <c r="K178" s="234"/>
      <c r="L178" s="234"/>
      <c r="M178" s="234"/>
      <c r="N178" s="234"/>
      <c r="P178" s="234"/>
      <c r="Q178" s="234"/>
      <c r="R178" s="234"/>
      <c r="S178" s="235"/>
      <c r="T178" s="235"/>
      <c r="U178" s="235"/>
    </row>
    <row r="179" spans="1:21" ht="19.5" thickBot="1">
      <c r="B179" s="344" t="s">
        <v>556</v>
      </c>
      <c r="C179" s="344"/>
      <c r="D179" s="344"/>
      <c r="E179" s="41"/>
      <c r="F179" s="231" t="s">
        <v>557</v>
      </c>
      <c r="G179" s="235"/>
      <c r="H179" s="234"/>
      <c r="I179" s="234"/>
      <c r="J179" s="234"/>
      <c r="K179" s="234"/>
      <c r="L179" s="234"/>
      <c r="M179" s="234"/>
      <c r="N179" s="234"/>
      <c r="P179" s="234"/>
      <c r="Q179" s="234"/>
      <c r="R179" s="234"/>
      <c r="S179" s="235"/>
      <c r="T179" s="235"/>
      <c r="U179" s="235"/>
    </row>
    <row r="180" spans="1:21" ht="18.75">
      <c r="A180" s="234"/>
      <c r="B180" s="231"/>
      <c r="C180" s="231"/>
      <c r="D180" s="231"/>
      <c r="E180" s="231"/>
      <c r="F180" s="231"/>
      <c r="G180" s="235"/>
      <c r="H180" s="234"/>
      <c r="I180" s="234"/>
      <c r="J180" s="234"/>
      <c r="K180" s="234"/>
      <c r="L180" s="234"/>
      <c r="M180" s="234"/>
      <c r="N180" s="234"/>
      <c r="P180" s="234"/>
      <c r="Q180" s="234"/>
      <c r="R180" s="234"/>
      <c r="S180" s="235"/>
      <c r="T180" s="235"/>
      <c r="U180" s="234"/>
    </row>
    <row r="181" spans="1:21" ht="18.75">
      <c r="A181" s="234"/>
      <c r="B181" s="231"/>
      <c r="C181" s="231"/>
      <c r="D181" s="231"/>
      <c r="E181" s="231"/>
      <c r="F181" s="231"/>
      <c r="G181" s="235"/>
      <c r="H181" s="234"/>
      <c r="I181" s="234"/>
      <c r="J181" s="234"/>
      <c r="K181" s="234"/>
      <c r="L181" s="234"/>
      <c r="M181" s="234"/>
      <c r="N181" s="234"/>
      <c r="P181" s="234"/>
      <c r="Q181" s="234"/>
      <c r="R181" s="234"/>
      <c r="S181" s="235"/>
      <c r="T181" s="235"/>
      <c r="U181" s="234"/>
    </row>
    <row r="182" spans="1:21" ht="19.5" thickBot="1">
      <c r="A182" s="234"/>
      <c r="B182" s="344" t="s">
        <v>558</v>
      </c>
      <c r="C182" s="344"/>
      <c r="D182" s="344"/>
      <c r="E182" s="41"/>
      <c r="F182" s="231" t="s">
        <v>559</v>
      </c>
      <c r="G182" s="235"/>
      <c r="H182" s="234"/>
      <c r="I182" s="234"/>
      <c r="J182" s="234"/>
      <c r="K182" s="234"/>
      <c r="L182" s="234"/>
      <c r="M182" s="234"/>
      <c r="N182" s="234"/>
      <c r="P182" s="234"/>
      <c r="Q182" s="234"/>
      <c r="R182" s="234"/>
      <c r="S182" s="235"/>
      <c r="T182" s="235"/>
      <c r="U182" s="234"/>
    </row>
    <row r="183" spans="1:21" ht="18.75">
      <c r="A183" s="234"/>
      <c r="B183" s="231"/>
      <c r="C183" s="231"/>
      <c r="D183" s="231"/>
      <c r="E183" s="231"/>
      <c r="F183" s="231"/>
      <c r="G183" s="235"/>
      <c r="H183" s="234"/>
      <c r="I183" s="234"/>
      <c r="J183" s="234"/>
      <c r="K183" s="234"/>
      <c r="L183" s="234"/>
      <c r="M183" s="234"/>
      <c r="N183" s="234"/>
      <c r="P183" s="234"/>
      <c r="Q183" s="234"/>
      <c r="R183" s="234"/>
      <c r="S183" s="235"/>
      <c r="T183" s="235"/>
      <c r="U183" s="234"/>
    </row>
    <row r="184" spans="1:21" ht="18.75">
      <c r="A184" s="234"/>
      <c r="B184" s="231"/>
      <c r="C184" s="231"/>
      <c r="D184" s="231"/>
      <c r="E184" s="231"/>
      <c r="F184" s="231"/>
      <c r="G184" s="235"/>
      <c r="H184" s="234"/>
      <c r="I184" s="234"/>
      <c r="J184" s="234"/>
      <c r="K184" s="234"/>
      <c r="L184" s="234"/>
      <c r="M184" s="234"/>
      <c r="N184" s="234"/>
      <c r="P184" s="234"/>
      <c r="Q184" s="234"/>
      <c r="R184" s="234"/>
      <c r="S184" s="235"/>
      <c r="T184" s="235"/>
      <c r="U184" s="234"/>
    </row>
    <row r="185" spans="1:21" ht="19.5" thickBot="1">
      <c r="A185" s="234"/>
      <c r="B185" s="344" t="s">
        <v>558</v>
      </c>
      <c r="C185" s="344"/>
      <c r="D185" s="344"/>
      <c r="E185" s="41"/>
      <c r="F185" s="231" t="s">
        <v>560</v>
      </c>
      <c r="G185" s="235"/>
      <c r="H185" s="234"/>
      <c r="I185" s="234"/>
      <c r="J185" s="234"/>
      <c r="K185" s="234"/>
      <c r="L185" s="234"/>
      <c r="M185" s="234"/>
      <c r="N185" s="234"/>
      <c r="P185" s="234"/>
      <c r="Q185" s="234"/>
      <c r="R185" s="234"/>
      <c r="S185" s="235"/>
      <c r="T185" s="235"/>
      <c r="U185" s="234"/>
    </row>
    <row r="186" spans="1:21" ht="18.75">
      <c r="A186" s="234"/>
      <c r="B186" s="231"/>
      <c r="C186" s="231"/>
      <c r="D186" s="231"/>
      <c r="E186" s="231"/>
      <c r="F186" s="231"/>
      <c r="G186" s="235"/>
      <c r="H186" s="234"/>
      <c r="I186" s="234"/>
      <c r="J186" s="234"/>
      <c r="K186" s="234"/>
      <c r="L186" s="234"/>
      <c r="M186" s="234"/>
      <c r="N186" s="234"/>
      <c r="P186" s="234"/>
      <c r="Q186" s="234"/>
      <c r="R186" s="234"/>
      <c r="S186" s="235"/>
      <c r="T186" s="235"/>
      <c r="U186" s="234"/>
    </row>
    <row r="187" spans="1:21" ht="18.75">
      <c r="A187" s="234"/>
      <c r="B187" s="231"/>
      <c r="C187" s="231"/>
      <c r="D187" s="231"/>
      <c r="E187" s="231"/>
      <c r="F187" s="231"/>
      <c r="G187" s="235"/>
      <c r="H187" s="234"/>
      <c r="I187" s="234"/>
      <c r="J187" s="234"/>
      <c r="K187" s="234"/>
      <c r="L187" s="234"/>
      <c r="M187" s="234"/>
      <c r="N187" s="234"/>
      <c r="P187" s="234"/>
      <c r="Q187" s="234"/>
      <c r="R187" s="234"/>
      <c r="S187" s="235"/>
      <c r="T187" s="235"/>
      <c r="U187" s="234"/>
    </row>
    <row r="188" spans="1:21" ht="19.5" thickBot="1">
      <c r="A188" s="234"/>
      <c r="B188" s="344" t="s">
        <v>561</v>
      </c>
      <c r="C188" s="344"/>
      <c r="D188" s="344"/>
      <c r="E188" s="41"/>
      <c r="F188" s="231" t="s">
        <v>562</v>
      </c>
      <c r="G188" s="235"/>
      <c r="H188" s="234"/>
      <c r="I188" s="234"/>
      <c r="J188" s="234"/>
      <c r="K188" s="234"/>
      <c r="L188" s="234"/>
      <c r="M188" s="234"/>
      <c r="N188" s="234"/>
      <c r="P188" s="234"/>
      <c r="Q188" s="234"/>
      <c r="R188" s="234"/>
      <c r="S188" s="235"/>
      <c r="T188" s="235"/>
      <c r="U188" s="234"/>
    </row>
    <row r="189" spans="1:21" ht="18.75">
      <c r="A189" s="234"/>
      <c r="B189" s="231"/>
      <c r="C189" s="231"/>
      <c r="D189" s="231"/>
      <c r="E189" s="231"/>
      <c r="F189" s="231"/>
      <c r="G189" s="235"/>
      <c r="H189" s="234"/>
      <c r="I189" s="234"/>
      <c r="J189" s="234"/>
      <c r="K189" s="234"/>
      <c r="L189" s="234"/>
      <c r="M189" s="234"/>
      <c r="N189" s="234"/>
      <c r="P189" s="234"/>
      <c r="Q189" s="234"/>
      <c r="R189" s="234"/>
      <c r="S189" s="235"/>
      <c r="T189" s="235"/>
      <c r="U189" s="234"/>
    </row>
    <row r="190" spans="1:21" ht="18.75">
      <c r="A190" s="234"/>
      <c r="B190" s="231"/>
      <c r="C190" s="231"/>
      <c r="D190" s="231"/>
      <c r="E190" s="231"/>
      <c r="F190" s="231"/>
      <c r="G190" s="235"/>
      <c r="H190" s="234"/>
      <c r="I190" s="234"/>
      <c r="J190" s="234"/>
      <c r="K190" s="234"/>
      <c r="L190" s="234"/>
      <c r="M190" s="234"/>
      <c r="N190" s="234"/>
      <c r="P190" s="234"/>
      <c r="Q190" s="234"/>
      <c r="R190" s="234"/>
      <c r="S190" s="235"/>
      <c r="T190" s="235"/>
      <c r="U190" s="234"/>
    </row>
    <row r="191" spans="1:21" ht="19.5" thickBot="1">
      <c r="A191" s="234"/>
      <c r="B191" s="344" t="s">
        <v>563</v>
      </c>
      <c r="C191" s="344"/>
      <c r="D191" s="344"/>
      <c r="E191" s="41"/>
      <c r="F191" s="231" t="s">
        <v>564</v>
      </c>
      <c r="G191" s="235"/>
      <c r="H191" s="234"/>
      <c r="I191" s="234"/>
      <c r="J191" s="234"/>
      <c r="K191" s="234"/>
      <c r="L191" s="234"/>
      <c r="M191" s="234"/>
      <c r="N191" s="234"/>
      <c r="P191" s="234"/>
      <c r="Q191" s="234"/>
      <c r="R191" s="234"/>
      <c r="S191" s="235"/>
      <c r="T191" s="235"/>
      <c r="U191" s="234"/>
    </row>
    <row r="192" spans="1:21" ht="18.75">
      <c r="A192" s="234"/>
      <c r="B192" s="231"/>
      <c r="C192" s="231"/>
      <c r="D192" s="231"/>
      <c r="E192" s="231"/>
      <c r="F192" s="231"/>
      <c r="G192" s="235"/>
      <c r="H192" s="234"/>
      <c r="I192" s="234"/>
      <c r="J192" s="234"/>
      <c r="K192" s="234"/>
      <c r="L192" s="234"/>
      <c r="M192" s="234"/>
      <c r="N192" s="234"/>
      <c r="P192" s="234"/>
      <c r="Q192" s="234"/>
      <c r="R192" s="234"/>
      <c r="S192" s="235"/>
      <c r="T192" s="235"/>
      <c r="U192" s="234"/>
    </row>
    <row r="193" spans="1:21" ht="18.75">
      <c r="A193" s="234"/>
      <c r="B193" s="231"/>
      <c r="C193" s="231"/>
      <c r="D193" s="231"/>
      <c r="E193" s="231"/>
      <c r="F193" s="231"/>
      <c r="G193" s="235"/>
      <c r="H193" s="234"/>
      <c r="I193" s="234"/>
      <c r="J193" s="234"/>
      <c r="K193" s="234"/>
      <c r="L193" s="234"/>
      <c r="M193" s="234"/>
      <c r="N193" s="234"/>
      <c r="P193" s="234"/>
      <c r="Q193" s="234"/>
      <c r="R193" s="234"/>
      <c r="S193" s="235"/>
      <c r="T193" s="235"/>
      <c r="U193" s="234"/>
    </row>
    <row r="194" spans="1:21" ht="19.5" thickBot="1">
      <c r="A194" s="234"/>
      <c r="B194" s="344" t="s">
        <v>563</v>
      </c>
      <c r="C194" s="344"/>
      <c r="D194" s="344"/>
      <c r="E194" s="41"/>
      <c r="F194" s="231" t="s">
        <v>565</v>
      </c>
      <c r="G194" s="235"/>
      <c r="H194" s="234"/>
      <c r="I194" s="234"/>
      <c r="J194" s="234"/>
      <c r="K194" s="234"/>
      <c r="L194" s="234"/>
      <c r="M194" s="234"/>
      <c r="N194" s="234"/>
      <c r="P194" s="234"/>
      <c r="Q194" s="234"/>
      <c r="R194" s="234"/>
      <c r="S194" s="235"/>
      <c r="T194" s="235"/>
      <c r="U194" s="234"/>
    </row>
    <row r="195" spans="1:21">
      <c r="A195" s="234"/>
      <c r="F195" s="234"/>
      <c r="G195" s="235"/>
      <c r="H195" s="234"/>
      <c r="I195" s="234"/>
      <c r="J195" s="234"/>
      <c r="K195" s="234"/>
      <c r="L195" s="234"/>
      <c r="M195" s="234"/>
      <c r="N195" s="234"/>
      <c r="P195" s="234"/>
      <c r="Q195" s="234"/>
      <c r="R195" s="234"/>
      <c r="S195" s="235"/>
      <c r="T195" s="235"/>
      <c r="U195" s="234"/>
    </row>
    <row r="196" spans="1:21">
      <c r="F196" s="234"/>
      <c r="G196" s="235"/>
      <c r="H196" s="234"/>
      <c r="I196" s="234"/>
      <c r="J196" s="234"/>
      <c r="K196" s="234"/>
      <c r="L196" s="234"/>
      <c r="M196" s="234"/>
      <c r="N196" s="234"/>
      <c r="P196" s="234"/>
      <c r="Q196" s="234"/>
      <c r="R196" s="234"/>
      <c r="S196" s="235"/>
      <c r="T196" s="235"/>
      <c r="U196" s="235"/>
    </row>
  </sheetData>
  <mergeCells count="24"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34"/>
    </row>
    <row r="2" spans="1:24" ht="16.5" thickBot="1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235"/>
      <c r="T2" s="46" t="s">
        <v>0</v>
      </c>
      <c r="U2" s="47"/>
      <c r="V2" s="47"/>
      <c r="W2" s="47"/>
      <c r="X2" s="234"/>
    </row>
    <row r="3" spans="1:2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235"/>
      <c r="T3" s="235"/>
      <c r="U3" s="235"/>
      <c r="V3" s="234"/>
      <c r="W3" s="234"/>
      <c r="X3" s="234"/>
    </row>
    <row r="4" spans="1:24" ht="20.25">
      <c r="A4" s="343" t="s">
        <v>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235"/>
      <c r="T5" s="235"/>
      <c r="U5" s="235"/>
      <c r="V5" s="234"/>
      <c r="W5" s="234"/>
      <c r="X5" s="234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32">
        <v>1</v>
      </c>
      <c r="B7" s="232">
        <v>2</v>
      </c>
      <c r="C7" s="65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  <c r="T7" s="232">
        <v>20</v>
      </c>
      <c r="U7" s="232">
        <v>21</v>
      </c>
      <c r="V7" s="232">
        <v>22</v>
      </c>
      <c r="W7" s="232">
        <v>23</v>
      </c>
      <c r="X7" s="232">
        <v>24</v>
      </c>
    </row>
    <row r="8" spans="1:24" ht="17.25" customHeight="1">
      <c r="A8" s="337" t="s">
        <v>26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341" t="s">
        <v>343</v>
      </c>
      <c r="B95" s="341"/>
      <c r="C95" s="34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34"/>
      <c r="Z95" s="234"/>
      <c r="AA95" s="234"/>
      <c r="AB95" s="234"/>
    </row>
    <row r="96" spans="1:28">
      <c r="A96" s="346" t="s">
        <v>344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234"/>
      <c r="Z96" s="234"/>
      <c r="AA96" s="234"/>
      <c r="AB96" s="234"/>
    </row>
    <row r="97" spans="1:24" ht="82.5" customHeight="1">
      <c r="A97" s="66" t="s">
        <v>345</v>
      </c>
      <c r="B97" s="66" t="s">
        <v>28</v>
      </c>
      <c r="C97" s="236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37">
        <v>0.5</v>
      </c>
      <c r="I97" s="66">
        <v>750000000</v>
      </c>
      <c r="J97" s="238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36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37">
        <v>0.5</v>
      </c>
      <c r="I98" s="66">
        <v>750000000</v>
      </c>
      <c r="J98" s="238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36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37">
        <v>0.5</v>
      </c>
      <c r="I99" s="66">
        <v>750000000</v>
      </c>
      <c r="J99" s="238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36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37">
        <v>0.5</v>
      </c>
      <c r="I100" s="66">
        <v>750000000</v>
      </c>
      <c r="J100" s="238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36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37">
        <v>0.5</v>
      </c>
      <c r="I101" s="66">
        <v>750000000</v>
      </c>
      <c r="J101" s="238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42" t="s">
        <v>388</v>
      </c>
      <c r="B108" s="342"/>
      <c r="C108" s="34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339" t="s">
        <v>389</v>
      </c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345" t="s">
        <v>534</v>
      </c>
      <c r="B142" s="345"/>
      <c r="C142" s="345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345" t="s">
        <v>535</v>
      </c>
      <c r="B143" s="345"/>
      <c r="C143" s="345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</row>
    <row r="145" spans="1:21">
      <c r="B145" s="48" t="s">
        <v>536</v>
      </c>
      <c r="C145" s="48"/>
      <c r="D145" s="49"/>
      <c r="F145" s="12"/>
      <c r="G145" s="235"/>
      <c r="H145" s="234"/>
      <c r="I145" s="234"/>
      <c r="J145" s="234"/>
      <c r="K145" s="234"/>
      <c r="L145" s="234"/>
      <c r="M145" s="234"/>
      <c r="N145" s="234"/>
      <c r="P145" s="234"/>
      <c r="Q145" s="234"/>
      <c r="R145" s="234"/>
      <c r="S145" s="235"/>
      <c r="T145" s="235"/>
      <c r="U145" s="235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344" t="s">
        <v>539</v>
      </c>
      <c r="C150" s="344"/>
      <c r="D150" s="344"/>
      <c r="E150" s="41"/>
      <c r="F150" s="231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231"/>
      <c r="C151" s="231"/>
      <c r="D151" s="231"/>
      <c r="E151" s="154"/>
      <c r="F151" s="231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344" t="s">
        <v>541</v>
      </c>
      <c r="C153" s="344"/>
      <c r="D153" s="344"/>
      <c r="E153" s="41"/>
      <c r="F153" s="231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231"/>
      <c r="C154" s="231"/>
      <c r="D154" s="231"/>
      <c r="E154" s="154"/>
      <c r="F154" s="231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231"/>
      <c r="E155" s="231"/>
      <c r="F155" s="231"/>
      <c r="G155" s="7"/>
      <c r="O155" s="13"/>
      <c r="S155" s="7"/>
      <c r="T155" s="7"/>
      <c r="U155" s="7"/>
    </row>
    <row r="156" spans="1:21" s="1" customFormat="1" ht="19.5" thickBot="1">
      <c r="A156" s="13"/>
      <c r="B156" s="344" t="s">
        <v>543</v>
      </c>
      <c r="C156" s="344"/>
      <c r="D156" s="344"/>
      <c r="E156" s="41"/>
      <c r="F156" s="231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231"/>
      <c r="C157" s="231"/>
      <c r="D157" s="231"/>
      <c r="E157" s="154"/>
      <c r="F157" s="231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344" t="s">
        <v>545</v>
      </c>
      <c r="C159" s="344"/>
      <c r="D159" s="344"/>
      <c r="E159" s="41"/>
      <c r="F159" s="231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231"/>
      <c r="C160" s="231"/>
      <c r="D160" s="231"/>
      <c r="E160" s="154"/>
      <c r="F160" s="231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231"/>
      <c r="E161" s="231"/>
      <c r="F161" s="231"/>
      <c r="G161" s="7"/>
      <c r="O161" s="13"/>
      <c r="S161" s="7"/>
      <c r="T161" s="7"/>
      <c r="U161" s="7"/>
    </row>
    <row r="162" spans="1:21" s="1" customFormat="1" ht="19.5" thickBot="1">
      <c r="A162" s="13"/>
      <c r="B162" s="344" t="s">
        <v>547</v>
      </c>
      <c r="C162" s="344"/>
      <c r="D162" s="344"/>
      <c r="E162" s="41"/>
      <c r="F162" s="231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31"/>
      <c r="E163" s="231"/>
      <c r="F163" s="231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231"/>
      <c r="E164" s="231"/>
      <c r="F164" s="231"/>
      <c r="G164" s="7"/>
      <c r="O164" s="13"/>
      <c r="S164" s="7"/>
      <c r="T164" s="7"/>
      <c r="U164" s="7"/>
    </row>
    <row r="165" spans="1:21" s="1" customFormat="1" ht="19.5" thickBot="1">
      <c r="A165" s="13"/>
      <c r="B165" s="344" t="s">
        <v>549</v>
      </c>
      <c r="C165" s="344"/>
      <c r="D165" s="344"/>
      <c r="E165" s="41"/>
      <c r="F165" s="231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31"/>
      <c r="E166" s="231"/>
      <c r="F166" s="231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231"/>
      <c r="E167" s="231"/>
      <c r="F167" s="231"/>
      <c r="G167" s="7"/>
      <c r="O167" s="13"/>
      <c r="S167" s="7"/>
      <c r="T167" s="7"/>
      <c r="U167" s="7"/>
    </row>
    <row r="168" spans="1:21" s="1" customFormat="1" ht="19.5" thickBot="1">
      <c r="A168" s="13"/>
      <c r="B168" s="344" t="s">
        <v>549</v>
      </c>
      <c r="C168" s="344"/>
      <c r="D168" s="344"/>
      <c r="E168" s="41"/>
      <c r="F168" s="231" t="s">
        <v>550</v>
      </c>
      <c r="G168" s="344"/>
      <c r="H168" s="344"/>
      <c r="I168" s="344"/>
      <c r="O168" s="13"/>
      <c r="S168" s="7"/>
      <c r="T168" s="7"/>
      <c r="U168" s="7"/>
    </row>
    <row r="169" spans="1:21" s="1" customFormat="1" ht="18.75">
      <c r="A169" s="13"/>
      <c r="B169" s="231"/>
      <c r="C169" s="231"/>
      <c r="D169" s="231"/>
      <c r="E169" s="231"/>
      <c r="F169" s="231"/>
      <c r="G169" s="7"/>
      <c r="O169" s="13"/>
      <c r="S169" s="7"/>
      <c r="T169" s="7"/>
      <c r="U169" s="7"/>
    </row>
    <row r="170" spans="1:21" s="1" customFormat="1" ht="18.75">
      <c r="A170" s="13"/>
      <c r="B170" s="231"/>
      <c r="C170" s="231"/>
      <c r="D170" s="231"/>
      <c r="E170" s="231"/>
      <c r="F170" s="231"/>
      <c r="G170" s="7"/>
      <c r="O170" s="13"/>
      <c r="S170" s="7"/>
      <c r="T170" s="7"/>
      <c r="U170" s="7"/>
    </row>
    <row r="171" spans="1:21" s="1" customFormat="1" ht="19.5" thickBot="1">
      <c r="A171" s="13"/>
      <c r="B171" s="344" t="s">
        <v>551</v>
      </c>
      <c r="C171" s="344"/>
      <c r="D171" s="344"/>
      <c r="E171" s="41"/>
      <c r="F171" s="231" t="s">
        <v>552</v>
      </c>
      <c r="G171" s="7"/>
      <c r="O171" s="13"/>
      <c r="S171" s="7"/>
      <c r="T171" s="7"/>
      <c r="U171" s="7"/>
    </row>
    <row r="172" spans="1:21" ht="18.75">
      <c r="B172" s="231"/>
      <c r="C172" s="231"/>
      <c r="D172" s="231"/>
      <c r="E172" s="231"/>
      <c r="F172" s="231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5"/>
    </row>
    <row r="173" spans="1:21" ht="18.75">
      <c r="B173" s="231"/>
      <c r="C173" s="231"/>
      <c r="D173" s="231"/>
      <c r="E173" s="231"/>
      <c r="F173" s="231"/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5"/>
    </row>
    <row r="174" spans="1:21" ht="19.5" thickBot="1">
      <c r="B174" s="344" t="s">
        <v>553</v>
      </c>
      <c r="C174" s="344"/>
      <c r="D174" s="344"/>
      <c r="E174" s="41"/>
      <c r="F174" s="231" t="s">
        <v>554</v>
      </c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5"/>
    </row>
    <row r="175" spans="1:21" ht="18.75">
      <c r="B175" s="231"/>
      <c r="C175" s="231"/>
      <c r="D175" s="231"/>
      <c r="E175" s="231"/>
      <c r="F175" s="231"/>
      <c r="G175" s="235"/>
      <c r="H175" s="234"/>
      <c r="I175" s="234"/>
      <c r="J175" s="234"/>
      <c r="K175" s="234"/>
      <c r="L175" s="234"/>
      <c r="M175" s="234"/>
      <c r="N175" s="234"/>
      <c r="P175" s="234"/>
      <c r="Q175" s="234"/>
      <c r="R175" s="234"/>
      <c r="S175" s="235"/>
      <c r="T175" s="235"/>
      <c r="U175" s="235"/>
    </row>
    <row r="176" spans="1:21" ht="18.75">
      <c r="B176" s="231"/>
      <c r="C176" s="231"/>
      <c r="D176" s="231"/>
      <c r="E176" s="231"/>
      <c r="F176" s="231"/>
      <c r="G176" s="235"/>
      <c r="H176" s="234"/>
      <c r="I176" s="234"/>
      <c r="J176" s="234"/>
      <c r="K176" s="234"/>
      <c r="L176" s="234"/>
      <c r="M176" s="234"/>
      <c r="N176" s="234"/>
      <c r="P176" s="234"/>
      <c r="Q176" s="234"/>
      <c r="R176" s="234"/>
      <c r="S176" s="235"/>
      <c r="T176" s="235"/>
      <c r="U176" s="235"/>
    </row>
    <row r="177" spans="1:21" ht="19.5" thickBot="1">
      <c r="B177" s="344" t="s">
        <v>553</v>
      </c>
      <c r="C177" s="344"/>
      <c r="D177" s="344"/>
      <c r="E177" s="41"/>
      <c r="F177" s="231" t="s">
        <v>555</v>
      </c>
      <c r="G177" s="235"/>
      <c r="H177" s="234"/>
      <c r="I177" s="234"/>
      <c r="J177" s="234"/>
      <c r="K177" s="234"/>
      <c r="L177" s="234"/>
      <c r="M177" s="234"/>
      <c r="N177" s="234"/>
      <c r="P177" s="234"/>
      <c r="Q177" s="234"/>
      <c r="R177" s="234"/>
      <c r="S177" s="235"/>
      <c r="T177" s="235"/>
      <c r="U177" s="235"/>
    </row>
    <row r="178" spans="1:21" ht="18.75">
      <c r="B178" s="231"/>
      <c r="C178" s="231"/>
      <c r="D178" s="231"/>
      <c r="E178" s="231"/>
      <c r="F178" s="231"/>
      <c r="G178" s="235"/>
      <c r="H178" s="234"/>
      <c r="I178" s="234"/>
      <c r="J178" s="234"/>
      <c r="K178" s="234"/>
      <c r="L178" s="234"/>
      <c r="M178" s="234"/>
      <c r="N178" s="234"/>
      <c r="P178" s="234"/>
      <c r="Q178" s="234"/>
      <c r="R178" s="234"/>
      <c r="S178" s="235"/>
      <c r="T178" s="235"/>
      <c r="U178" s="235"/>
    </row>
    <row r="179" spans="1:21" ht="18.75">
      <c r="B179" s="231"/>
      <c r="C179" s="231"/>
      <c r="D179" s="231"/>
      <c r="E179" s="231"/>
      <c r="F179" s="231"/>
      <c r="G179" s="235"/>
      <c r="H179" s="234"/>
      <c r="I179" s="234"/>
      <c r="J179" s="234"/>
      <c r="K179" s="234"/>
      <c r="L179" s="234"/>
      <c r="M179" s="234"/>
      <c r="N179" s="234"/>
      <c r="P179" s="234"/>
      <c r="Q179" s="234"/>
      <c r="R179" s="234"/>
      <c r="S179" s="235"/>
      <c r="T179" s="235"/>
      <c r="U179" s="235"/>
    </row>
    <row r="180" spans="1:21" ht="19.5" thickBot="1">
      <c r="B180" s="344" t="s">
        <v>556</v>
      </c>
      <c r="C180" s="344"/>
      <c r="D180" s="344"/>
      <c r="E180" s="41"/>
      <c r="F180" s="231" t="s">
        <v>557</v>
      </c>
      <c r="G180" s="235"/>
      <c r="H180" s="234"/>
      <c r="I180" s="234"/>
      <c r="J180" s="234"/>
      <c r="K180" s="234"/>
      <c r="L180" s="234"/>
      <c r="M180" s="234"/>
      <c r="N180" s="234"/>
      <c r="P180" s="234"/>
      <c r="Q180" s="234"/>
      <c r="R180" s="234"/>
      <c r="S180" s="235"/>
      <c r="T180" s="235"/>
      <c r="U180" s="235"/>
    </row>
    <row r="181" spans="1:21" ht="18.75">
      <c r="A181" s="234"/>
      <c r="B181" s="231"/>
      <c r="C181" s="231"/>
      <c r="D181" s="231"/>
      <c r="E181" s="231"/>
      <c r="F181" s="231"/>
      <c r="G181" s="235"/>
      <c r="H181" s="234"/>
      <c r="I181" s="234"/>
      <c r="J181" s="234"/>
      <c r="K181" s="234"/>
      <c r="L181" s="234"/>
      <c r="M181" s="234"/>
      <c r="N181" s="234"/>
      <c r="P181" s="234"/>
      <c r="Q181" s="234"/>
      <c r="R181" s="234"/>
      <c r="S181" s="235"/>
      <c r="T181" s="235"/>
      <c r="U181" s="234"/>
    </row>
    <row r="182" spans="1:21" ht="18.75">
      <c r="A182" s="234"/>
      <c r="B182" s="231"/>
      <c r="C182" s="231"/>
      <c r="D182" s="231"/>
      <c r="E182" s="231"/>
      <c r="F182" s="231"/>
      <c r="G182" s="235"/>
      <c r="H182" s="234"/>
      <c r="I182" s="234"/>
      <c r="J182" s="234"/>
      <c r="K182" s="234"/>
      <c r="L182" s="234"/>
      <c r="M182" s="234"/>
      <c r="N182" s="234"/>
      <c r="P182" s="234"/>
      <c r="Q182" s="234"/>
      <c r="R182" s="234"/>
      <c r="S182" s="235"/>
      <c r="T182" s="235"/>
      <c r="U182" s="234"/>
    </row>
    <row r="183" spans="1:21" ht="19.5" thickBot="1">
      <c r="A183" s="234"/>
      <c r="B183" s="344" t="s">
        <v>558</v>
      </c>
      <c r="C183" s="344"/>
      <c r="D183" s="344"/>
      <c r="E183" s="41"/>
      <c r="F183" s="231" t="s">
        <v>559</v>
      </c>
      <c r="G183" s="235"/>
      <c r="H183" s="234"/>
      <c r="I183" s="234"/>
      <c r="J183" s="234"/>
      <c r="K183" s="234"/>
      <c r="L183" s="234"/>
      <c r="M183" s="234"/>
      <c r="N183" s="234"/>
      <c r="P183" s="234"/>
      <c r="Q183" s="234"/>
      <c r="R183" s="234"/>
      <c r="S183" s="235"/>
      <c r="T183" s="235"/>
      <c r="U183" s="234"/>
    </row>
    <row r="184" spans="1:21" ht="18.75">
      <c r="A184" s="234"/>
      <c r="B184" s="231"/>
      <c r="C184" s="231"/>
      <c r="D184" s="231"/>
      <c r="E184" s="231"/>
      <c r="F184" s="231"/>
      <c r="G184" s="235"/>
      <c r="H184" s="234"/>
      <c r="I184" s="234"/>
      <c r="J184" s="234"/>
      <c r="K184" s="234"/>
      <c r="L184" s="234"/>
      <c r="M184" s="234"/>
      <c r="N184" s="234"/>
      <c r="P184" s="234"/>
      <c r="Q184" s="234"/>
      <c r="R184" s="234"/>
      <c r="S184" s="235"/>
      <c r="T184" s="235"/>
      <c r="U184" s="234"/>
    </row>
    <row r="185" spans="1:21" ht="18.75">
      <c r="A185" s="234"/>
      <c r="B185" s="231"/>
      <c r="C185" s="231"/>
      <c r="D185" s="231"/>
      <c r="E185" s="231"/>
      <c r="F185" s="231"/>
      <c r="G185" s="235"/>
      <c r="H185" s="234"/>
      <c r="I185" s="234"/>
      <c r="J185" s="234"/>
      <c r="K185" s="234"/>
      <c r="L185" s="234"/>
      <c r="M185" s="234"/>
      <c r="N185" s="234"/>
      <c r="P185" s="234"/>
      <c r="Q185" s="234"/>
      <c r="R185" s="234"/>
      <c r="S185" s="235"/>
      <c r="T185" s="235"/>
      <c r="U185" s="234"/>
    </row>
    <row r="186" spans="1:21" ht="19.5" thickBot="1">
      <c r="A186" s="234"/>
      <c r="B186" s="344" t="s">
        <v>558</v>
      </c>
      <c r="C186" s="344"/>
      <c r="D186" s="344"/>
      <c r="E186" s="41"/>
      <c r="F186" s="231" t="s">
        <v>560</v>
      </c>
      <c r="G186" s="235"/>
      <c r="H186" s="234"/>
      <c r="I186" s="234"/>
      <c r="J186" s="234"/>
      <c r="K186" s="234"/>
      <c r="L186" s="234"/>
      <c r="M186" s="234"/>
      <c r="N186" s="234"/>
      <c r="P186" s="234"/>
      <c r="Q186" s="234"/>
      <c r="R186" s="234"/>
      <c r="S186" s="235"/>
      <c r="T186" s="235"/>
      <c r="U186" s="234"/>
    </row>
    <row r="187" spans="1:21" ht="18.75">
      <c r="A187" s="234"/>
      <c r="B187" s="231"/>
      <c r="C187" s="231"/>
      <c r="D187" s="231"/>
      <c r="E187" s="231"/>
      <c r="F187" s="231"/>
      <c r="G187" s="235"/>
      <c r="H187" s="234"/>
      <c r="I187" s="234"/>
      <c r="J187" s="234"/>
      <c r="K187" s="234"/>
      <c r="L187" s="234"/>
      <c r="M187" s="234"/>
      <c r="N187" s="234"/>
      <c r="P187" s="234"/>
      <c r="Q187" s="234"/>
      <c r="R187" s="234"/>
      <c r="S187" s="235"/>
      <c r="T187" s="235"/>
      <c r="U187" s="234"/>
    </row>
    <row r="188" spans="1:21" ht="18.75">
      <c r="A188" s="234"/>
      <c r="B188" s="231"/>
      <c r="C188" s="231"/>
      <c r="D188" s="231"/>
      <c r="E188" s="231"/>
      <c r="F188" s="231"/>
      <c r="G188" s="235"/>
      <c r="H188" s="234"/>
      <c r="I188" s="234"/>
      <c r="J188" s="234"/>
      <c r="K188" s="234"/>
      <c r="L188" s="234"/>
      <c r="M188" s="234"/>
      <c r="N188" s="234"/>
      <c r="P188" s="234"/>
      <c r="Q188" s="234"/>
      <c r="R188" s="234"/>
      <c r="S188" s="235"/>
      <c r="T188" s="235"/>
      <c r="U188" s="234"/>
    </row>
    <row r="189" spans="1:21" ht="19.5" thickBot="1">
      <c r="A189" s="234"/>
      <c r="B189" s="344" t="s">
        <v>561</v>
      </c>
      <c r="C189" s="344"/>
      <c r="D189" s="344"/>
      <c r="E189" s="41"/>
      <c r="F189" s="231" t="s">
        <v>562</v>
      </c>
      <c r="G189" s="235"/>
      <c r="H189" s="234"/>
      <c r="I189" s="234"/>
      <c r="J189" s="234"/>
      <c r="K189" s="234"/>
      <c r="L189" s="234"/>
      <c r="M189" s="234"/>
      <c r="N189" s="234"/>
      <c r="P189" s="234"/>
      <c r="Q189" s="234"/>
      <c r="R189" s="234"/>
      <c r="S189" s="235"/>
      <c r="T189" s="235"/>
      <c r="U189" s="234"/>
    </row>
    <row r="190" spans="1:21" ht="18.75">
      <c r="A190" s="234"/>
      <c r="B190" s="231"/>
      <c r="C190" s="231"/>
      <c r="D190" s="231"/>
      <c r="E190" s="231"/>
      <c r="F190" s="231"/>
      <c r="G190" s="235"/>
      <c r="H190" s="234"/>
      <c r="I190" s="234"/>
      <c r="J190" s="234"/>
      <c r="K190" s="234"/>
      <c r="L190" s="234"/>
      <c r="M190" s="234"/>
      <c r="N190" s="234"/>
      <c r="P190" s="234"/>
      <c r="Q190" s="234"/>
      <c r="R190" s="234"/>
      <c r="S190" s="235"/>
      <c r="T190" s="235"/>
      <c r="U190" s="234"/>
    </row>
    <row r="191" spans="1:21" ht="18.75">
      <c r="A191" s="234"/>
      <c r="B191" s="231"/>
      <c r="C191" s="231"/>
      <c r="D191" s="231"/>
      <c r="E191" s="231"/>
      <c r="F191" s="231"/>
      <c r="G191" s="235"/>
      <c r="H191" s="234"/>
      <c r="I191" s="234"/>
      <c r="J191" s="234"/>
      <c r="K191" s="234"/>
      <c r="L191" s="234"/>
      <c r="M191" s="234"/>
      <c r="N191" s="234"/>
      <c r="P191" s="234"/>
      <c r="Q191" s="234"/>
      <c r="R191" s="234"/>
      <c r="S191" s="235"/>
      <c r="T191" s="235"/>
      <c r="U191" s="234"/>
    </row>
    <row r="192" spans="1:21" ht="19.5" thickBot="1">
      <c r="A192" s="234"/>
      <c r="B192" s="344" t="s">
        <v>563</v>
      </c>
      <c r="C192" s="344"/>
      <c r="D192" s="344"/>
      <c r="E192" s="41"/>
      <c r="F192" s="231" t="s">
        <v>564</v>
      </c>
      <c r="G192" s="235"/>
      <c r="H192" s="234"/>
      <c r="I192" s="234"/>
      <c r="J192" s="234"/>
      <c r="K192" s="234"/>
      <c r="L192" s="234"/>
      <c r="M192" s="234"/>
      <c r="N192" s="234"/>
      <c r="P192" s="234"/>
      <c r="Q192" s="234"/>
      <c r="R192" s="234"/>
      <c r="S192" s="235"/>
      <c r="T192" s="235"/>
      <c r="U192" s="234"/>
    </row>
    <row r="193" spans="1:21" ht="18.75">
      <c r="A193" s="234"/>
      <c r="B193" s="231"/>
      <c r="C193" s="231"/>
      <c r="D193" s="231"/>
      <c r="E193" s="231"/>
      <c r="F193" s="231"/>
      <c r="G193" s="235"/>
      <c r="H193" s="234"/>
      <c r="I193" s="234"/>
      <c r="J193" s="234"/>
      <c r="K193" s="234"/>
      <c r="L193" s="234"/>
      <c r="M193" s="234"/>
      <c r="N193" s="234"/>
      <c r="P193" s="234"/>
      <c r="Q193" s="234"/>
      <c r="R193" s="234"/>
      <c r="S193" s="235"/>
      <c r="T193" s="235"/>
      <c r="U193" s="234"/>
    </row>
    <row r="194" spans="1:21" ht="18.75">
      <c r="A194" s="234"/>
      <c r="B194" s="231"/>
      <c r="C194" s="231"/>
      <c r="D194" s="231"/>
      <c r="E194" s="231"/>
      <c r="F194" s="231"/>
      <c r="G194" s="235"/>
      <c r="H194" s="234"/>
      <c r="I194" s="234"/>
      <c r="J194" s="234"/>
      <c r="K194" s="234"/>
      <c r="L194" s="234"/>
      <c r="M194" s="234"/>
      <c r="N194" s="234"/>
      <c r="P194" s="234"/>
      <c r="Q194" s="234"/>
      <c r="R194" s="234"/>
      <c r="S194" s="235"/>
      <c r="T194" s="235"/>
      <c r="U194" s="234"/>
    </row>
    <row r="195" spans="1:21" ht="19.5" thickBot="1">
      <c r="A195" s="234"/>
      <c r="B195" s="344" t="s">
        <v>563</v>
      </c>
      <c r="C195" s="344"/>
      <c r="D195" s="344"/>
      <c r="E195" s="41"/>
      <c r="F195" s="231" t="s">
        <v>565</v>
      </c>
      <c r="G195" s="235"/>
      <c r="H195" s="234"/>
      <c r="I195" s="234"/>
      <c r="J195" s="234"/>
      <c r="K195" s="234"/>
      <c r="L195" s="234"/>
      <c r="M195" s="234"/>
      <c r="N195" s="234"/>
      <c r="P195" s="234"/>
      <c r="Q195" s="234"/>
      <c r="R195" s="234"/>
      <c r="S195" s="235"/>
      <c r="T195" s="235"/>
      <c r="U195" s="234"/>
    </row>
    <row r="196" spans="1:21">
      <c r="A196" s="234"/>
      <c r="F196" s="234"/>
      <c r="G196" s="235"/>
      <c r="H196" s="234"/>
      <c r="I196" s="234"/>
      <c r="J196" s="234"/>
      <c r="K196" s="234"/>
      <c r="L196" s="234"/>
      <c r="M196" s="234"/>
      <c r="N196" s="234"/>
      <c r="P196" s="234"/>
      <c r="Q196" s="234"/>
      <c r="R196" s="234"/>
      <c r="S196" s="235"/>
      <c r="T196" s="235"/>
      <c r="U196" s="234"/>
    </row>
    <row r="197" spans="1:21">
      <c r="F197" s="234"/>
      <c r="G197" s="235"/>
      <c r="H197" s="234"/>
      <c r="I197" s="234"/>
      <c r="J197" s="234"/>
      <c r="K197" s="234"/>
      <c r="L197" s="234"/>
      <c r="M197" s="234"/>
      <c r="N197" s="234"/>
      <c r="P197" s="234"/>
      <c r="Q197" s="234"/>
      <c r="R197" s="234"/>
      <c r="S197" s="235"/>
      <c r="T197" s="235"/>
      <c r="U197" s="235"/>
    </row>
  </sheetData>
  <mergeCells count="25">
    <mergeCell ref="A109:X109"/>
    <mergeCell ref="A4:X4"/>
    <mergeCell ref="A8:X8"/>
    <mergeCell ref="A95:C95"/>
    <mergeCell ref="A96:X96"/>
    <mergeCell ref="A108:C108"/>
    <mergeCell ref="A142:C142"/>
    <mergeCell ref="A143:C143"/>
    <mergeCell ref="B150:D150"/>
    <mergeCell ref="B153:D153"/>
    <mergeCell ref="B156:D15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G168:I168"/>
    <mergeCell ref="B165:D165"/>
    <mergeCell ref="B180:D180"/>
    <mergeCell ref="B183:D183"/>
    <mergeCell ref="B186:D186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74"/>
  <sheetViews>
    <sheetView tabSelected="1" view="pageBreakPreview" topLeftCell="D117" zoomScale="55" zoomScaleNormal="75" zoomScaleSheetLayoutView="55" workbookViewId="0">
      <selection activeCell="M123" sqref="M123"/>
    </sheetView>
  </sheetViews>
  <sheetFormatPr defaultColWidth="9.140625" defaultRowHeight="15.75"/>
  <cols>
    <col min="1" max="1" width="14.5703125" style="179" customWidth="1"/>
    <col min="2" max="2" width="25.5703125" style="12" customWidth="1"/>
    <col min="3" max="3" width="61.85546875" style="26" customWidth="1"/>
    <col min="4" max="4" width="44.7109375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29" style="5" customWidth="1"/>
    <col min="12" max="12" width="31" style="5" customWidth="1"/>
    <col min="13" max="13" width="13.42578125" style="5" customWidth="1"/>
    <col min="14" max="14" width="18.5703125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1.140625" style="5" customWidth="1"/>
    <col min="23" max="23" width="13.85546875" style="5" bestFit="1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234"/>
      <c r="G1" s="235"/>
      <c r="H1" s="234"/>
      <c r="I1" s="234"/>
      <c r="J1" s="234"/>
      <c r="K1" s="234"/>
      <c r="L1" s="234"/>
      <c r="M1" s="234"/>
      <c r="N1" s="234"/>
      <c r="P1" s="234"/>
      <c r="Q1" s="234"/>
      <c r="R1" s="234"/>
      <c r="S1" s="235"/>
      <c r="T1" s="235"/>
      <c r="U1" s="235"/>
      <c r="V1" s="234"/>
      <c r="W1" s="234"/>
      <c r="X1" s="240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</row>
    <row r="2" spans="1:64" ht="18.75">
      <c r="F2" s="234"/>
      <c r="G2" s="235"/>
      <c r="H2" s="234"/>
      <c r="I2" s="234"/>
      <c r="J2" s="234"/>
      <c r="K2" s="234"/>
      <c r="L2" s="234"/>
      <c r="M2" s="234"/>
      <c r="N2" s="234"/>
      <c r="P2" s="234"/>
      <c r="Q2" s="234"/>
      <c r="R2" s="234"/>
      <c r="S2" s="51" t="s">
        <v>569</v>
      </c>
      <c r="T2" s="218"/>
      <c r="U2" s="218"/>
      <c r="V2" s="218"/>
      <c r="W2" s="219"/>
      <c r="X2" s="240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</row>
    <row r="3" spans="1:64" ht="32.25" customHeight="1">
      <c r="F3" s="234"/>
      <c r="G3" s="235"/>
      <c r="H3" s="234"/>
      <c r="I3" s="234"/>
      <c r="J3" s="234"/>
      <c r="K3" s="234"/>
      <c r="L3" s="234"/>
      <c r="M3" s="234"/>
      <c r="N3" s="234"/>
      <c r="P3" s="234"/>
      <c r="Q3" s="234"/>
      <c r="R3" s="234"/>
      <c r="S3" s="361" t="s">
        <v>623</v>
      </c>
      <c r="T3" s="362"/>
      <c r="U3" s="362"/>
      <c r="V3" s="362"/>
      <c r="W3" s="362"/>
      <c r="X3" s="240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</row>
    <row r="4" spans="1:64" ht="32.25" customHeight="1">
      <c r="F4" s="234"/>
      <c r="G4" s="235"/>
      <c r="H4" s="234"/>
      <c r="I4" s="234"/>
      <c r="J4" s="234"/>
      <c r="K4" s="234"/>
      <c r="L4" s="234"/>
      <c r="M4" s="234"/>
      <c r="N4" s="234"/>
      <c r="P4" s="234"/>
      <c r="Q4" s="234"/>
      <c r="R4" s="234"/>
      <c r="S4" s="158"/>
      <c r="T4" s="160"/>
      <c r="U4" s="160"/>
      <c r="V4" s="159"/>
      <c r="W4" s="159"/>
      <c r="X4" s="240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</row>
    <row r="5" spans="1:64" ht="32.25" customHeight="1">
      <c r="F5" s="234"/>
      <c r="G5" s="235"/>
      <c r="H5" s="234"/>
      <c r="I5" s="234"/>
      <c r="J5" s="234"/>
      <c r="K5" s="234"/>
      <c r="L5" s="234"/>
      <c r="M5" s="234"/>
      <c r="N5" s="234"/>
      <c r="P5" s="234"/>
      <c r="Q5" s="234"/>
      <c r="R5" s="234"/>
      <c r="S5" s="158"/>
      <c r="T5" s="160"/>
      <c r="U5" s="160"/>
      <c r="V5" s="159"/>
      <c r="W5" s="159"/>
      <c r="X5" s="240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</row>
    <row r="6" spans="1:64" ht="20.25" customHeight="1">
      <c r="A6" s="343" t="s">
        <v>622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</row>
    <row r="7" spans="1:64">
      <c r="F7" s="234"/>
      <c r="G7" s="235"/>
      <c r="H7" s="234"/>
      <c r="I7" s="234"/>
      <c r="J7" s="234"/>
      <c r="K7" s="234"/>
      <c r="L7" s="234"/>
      <c r="M7" s="234"/>
      <c r="N7" s="234"/>
      <c r="P7" s="234"/>
      <c r="Q7" s="234"/>
      <c r="R7" s="234"/>
      <c r="S7" s="235"/>
      <c r="T7" s="235"/>
      <c r="U7" s="235"/>
      <c r="V7" s="234"/>
      <c r="W7" s="234"/>
      <c r="X7" s="240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</row>
    <row r="8" spans="1:64" s="186" customFormat="1" ht="140.25" customHeight="1">
      <c r="A8" s="183" t="s">
        <v>2</v>
      </c>
      <c r="B8" s="183" t="s">
        <v>3</v>
      </c>
      <c r="C8" s="184" t="s">
        <v>4</v>
      </c>
      <c r="D8" s="183" t="s">
        <v>5</v>
      </c>
      <c r="E8" s="183" t="s">
        <v>6</v>
      </c>
      <c r="F8" s="183" t="s">
        <v>7</v>
      </c>
      <c r="G8" s="183" t="s">
        <v>8</v>
      </c>
      <c r="H8" s="183" t="s">
        <v>9</v>
      </c>
      <c r="I8" s="183" t="s">
        <v>10</v>
      </c>
      <c r="J8" s="183" t="s">
        <v>11</v>
      </c>
      <c r="K8" s="183" t="s">
        <v>12</v>
      </c>
      <c r="L8" s="183" t="s">
        <v>13</v>
      </c>
      <c r="M8" s="183" t="s">
        <v>14</v>
      </c>
      <c r="N8" s="183" t="s">
        <v>15</v>
      </c>
      <c r="O8" s="183" t="s">
        <v>16</v>
      </c>
      <c r="P8" s="183" t="s">
        <v>17</v>
      </c>
      <c r="Q8" s="183" t="s">
        <v>18</v>
      </c>
      <c r="R8" s="185" t="s">
        <v>19</v>
      </c>
      <c r="S8" s="183" t="s">
        <v>20</v>
      </c>
      <c r="T8" s="183" t="s">
        <v>21</v>
      </c>
      <c r="U8" s="183" t="s">
        <v>22</v>
      </c>
      <c r="V8" s="183" t="s">
        <v>23</v>
      </c>
      <c r="W8" s="183" t="s">
        <v>24</v>
      </c>
      <c r="X8" s="183" t="s">
        <v>25</v>
      </c>
    </row>
    <row r="9" spans="1:64" s="186" customFormat="1" ht="18.75">
      <c r="A9" s="187">
        <v>1</v>
      </c>
      <c r="B9" s="187">
        <v>2</v>
      </c>
      <c r="C9" s="188">
        <v>3</v>
      </c>
      <c r="D9" s="187">
        <v>4</v>
      </c>
      <c r="E9" s="187">
        <v>5</v>
      </c>
      <c r="F9" s="187">
        <v>6</v>
      </c>
      <c r="G9" s="187">
        <v>7</v>
      </c>
      <c r="H9" s="187">
        <v>8</v>
      </c>
      <c r="I9" s="187">
        <v>9</v>
      </c>
      <c r="J9" s="187">
        <v>10</v>
      </c>
      <c r="K9" s="187">
        <v>11</v>
      </c>
      <c r="L9" s="187">
        <v>12</v>
      </c>
      <c r="M9" s="187">
        <v>13</v>
      </c>
      <c r="N9" s="187">
        <v>14</v>
      </c>
      <c r="O9" s="187">
        <v>15</v>
      </c>
      <c r="P9" s="187">
        <v>16</v>
      </c>
      <c r="Q9" s="187">
        <v>17</v>
      </c>
      <c r="R9" s="187">
        <v>18</v>
      </c>
      <c r="S9" s="187">
        <v>19</v>
      </c>
      <c r="T9" s="187">
        <v>20</v>
      </c>
      <c r="U9" s="187">
        <v>21</v>
      </c>
      <c r="V9" s="187">
        <v>22</v>
      </c>
      <c r="W9" s="187">
        <v>23</v>
      </c>
      <c r="X9" s="189">
        <v>24</v>
      </c>
    </row>
    <row r="10" spans="1:64" s="186" customFormat="1" ht="27.75" customHeight="1">
      <c r="A10" s="354" t="s">
        <v>26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</row>
    <row r="11" spans="1:64" s="186" customFormat="1" ht="169.5" customHeight="1">
      <c r="A11" s="258" t="s">
        <v>147</v>
      </c>
      <c r="B11" s="259" t="s">
        <v>28</v>
      </c>
      <c r="C11" s="259" t="s">
        <v>624</v>
      </c>
      <c r="D11" s="259" t="s">
        <v>625</v>
      </c>
      <c r="E11" s="259" t="s">
        <v>626</v>
      </c>
      <c r="F11" s="260" t="s">
        <v>627</v>
      </c>
      <c r="G11" s="259" t="s">
        <v>33</v>
      </c>
      <c r="H11" s="261">
        <v>0</v>
      </c>
      <c r="I11" s="260">
        <v>750000000</v>
      </c>
      <c r="J11" s="262" t="s">
        <v>34</v>
      </c>
      <c r="K11" s="263" t="s">
        <v>628</v>
      </c>
      <c r="L11" s="260" t="s">
        <v>629</v>
      </c>
      <c r="M11" s="264" t="s">
        <v>37</v>
      </c>
      <c r="N11" s="263" t="s">
        <v>630</v>
      </c>
      <c r="O11" s="259" t="s">
        <v>631</v>
      </c>
      <c r="P11" s="259">
        <v>796</v>
      </c>
      <c r="Q11" s="264" t="s">
        <v>576</v>
      </c>
      <c r="R11" s="259">
        <v>62</v>
      </c>
      <c r="S11" s="265">
        <v>14445</v>
      </c>
      <c r="T11" s="266">
        <v>0</v>
      </c>
      <c r="U11" s="266">
        <f>T11*1.12</f>
        <v>0</v>
      </c>
      <c r="V11" s="259"/>
      <c r="W11" s="259">
        <v>2016</v>
      </c>
      <c r="X11" s="259">
        <v>11</v>
      </c>
    </row>
    <row r="12" spans="1:64" s="186" customFormat="1" ht="165.75" customHeight="1">
      <c r="A12" s="258" t="s">
        <v>632</v>
      </c>
      <c r="B12" s="259" t="s">
        <v>28</v>
      </c>
      <c r="C12" s="259" t="s">
        <v>624</v>
      </c>
      <c r="D12" s="259" t="s">
        <v>625</v>
      </c>
      <c r="E12" s="259" t="s">
        <v>626</v>
      </c>
      <c r="F12" s="260" t="s">
        <v>627</v>
      </c>
      <c r="G12" s="259" t="s">
        <v>33</v>
      </c>
      <c r="H12" s="261">
        <v>0</v>
      </c>
      <c r="I12" s="260">
        <v>750000000</v>
      </c>
      <c r="J12" s="262" t="s">
        <v>34</v>
      </c>
      <c r="K12" s="263" t="s">
        <v>633</v>
      </c>
      <c r="L12" s="260" t="s">
        <v>629</v>
      </c>
      <c r="M12" s="264" t="s">
        <v>37</v>
      </c>
      <c r="N12" s="263" t="s">
        <v>630</v>
      </c>
      <c r="O12" s="259" t="s">
        <v>631</v>
      </c>
      <c r="P12" s="259">
        <v>796</v>
      </c>
      <c r="Q12" s="264" t="s">
        <v>576</v>
      </c>
      <c r="R12" s="259">
        <v>62</v>
      </c>
      <c r="S12" s="265">
        <v>14445</v>
      </c>
      <c r="T12" s="266">
        <f>S12*R12</f>
        <v>895590</v>
      </c>
      <c r="U12" s="266">
        <f>T12*1.12</f>
        <v>1003060.8</v>
      </c>
      <c r="V12" s="259"/>
      <c r="W12" s="259">
        <v>2016</v>
      </c>
      <c r="X12" s="259"/>
    </row>
    <row r="13" spans="1:64" s="257" customFormat="1" ht="165.75" customHeight="1">
      <c r="A13" s="258" t="s">
        <v>151</v>
      </c>
      <c r="B13" s="259" t="s">
        <v>28</v>
      </c>
      <c r="C13" s="259" t="s">
        <v>634</v>
      </c>
      <c r="D13" s="259" t="s">
        <v>625</v>
      </c>
      <c r="E13" s="267" t="s">
        <v>635</v>
      </c>
      <c r="F13" s="260" t="s">
        <v>636</v>
      </c>
      <c r="G13" s="259" t="s">
        <v>33</v>
      </c>
      <c r="H13" s="261">
        <v>0</v>
      </c>
      <c r="I13" s="260">
        <v>750000000</v>
      </c>
      <c r="J13" s="262" t="s">
        <v>34</v>
      </c>
      <c r="K13" s="263" t="s">
        <v>628</v>
      </c>
      <c r="L13" s="260" t="s">
        <v>629</v>
      </c>
      <c r="M13" s="264" t="s">
        <v>37</v>
      </c>
      <c r="N13" s="263" t="s">
        <v>630</v>
      </c>
      <c r="O13" s="259" t="s">
        <v>631</v>
      </c>
      <c r="P13" s="259">
        <v>796</v>
      </c>
      <c r="Q13" s="264" t="s">
        <v>576</v>
      </c>
      <c r="R13" s="259">
        <v>34</v>
      </c>
      <c r="S13" s="265">
        <v>4494</v>
      </c>
      <c r="T13" s="266">
        <v>0</v>
      </c>
      <c r="U13" s="266">
        <v>0</v>
      </c>
      <c r="V13" s="259"/>
      <c r="W13" s="259">
        <v>2016</v>
      </c>
      <c r="X13" s="259">
        <v>11</v>
      </c>
    </row>
    <row r="14" spans="1:64" s="257" customFormat="1" ht="165.75" customHeight="1">
      <c r="A14" s="258" t="s">
        <v>637</v>
      </c>
      <c r="B14" s="259" t="s">
        <v>28</v>
      </c>
      <c r="C14" s="259" t="s">
        <v>634</v>
      </c>
      <c r="D14" s="259" t="s">
        <v>625</v>
      </c>
      <c r="E14" s="268" t="s">
        <v>635</v>
      </c>
      <c r="F14" s="260" t="s">
        <v>636</v>
      </c>
      <c r="G14" s="259" t="s">
        <v>33</v>
      </c>
      <c r="H14" s="261">
        <v>0</v>
      </c>
      <c r="I14" s="260">
        <v>750000000</v>
      </c>
      <c r="J14" s="262" t="s">
        <v>34</v>
      </c>
      <c r="K14" s="263" t="s">
        <v>633</v>
      </c>
      <c r="L14" s="260" t="s">
        <v>629</v>
      </c>
      <c r="M14" s="264" t="s">
        <v>37</v>
      </c>
      <c r="N14" s="263" t="s">
        <v>630</v>
      </c>
      <c r="O14" s="259" t="s">
        <v>631</v>
      </c>
      <c r="P14" s="259">
        <v>796</v>
      </c>
      <c r="Q14" s="264" t="s">
        <v>576</v>
      </c>
      <c r="R14" s="259">
        <v>34</v>
      </c>
      <c r="S14" s="265">
        <v>4494</v>
      </c>
      <c r="T14" s="266">
        <f>R14*S14</f>
        <v>152796</v>
      </c>
      <c r="U14" s="266">
        <f>T14*1.12</f>
        <v>171131.52000000002</v>
      </c>
      <c r="V14" s="259"/>
      <c r="W14" s="259">
        <v>2016</v>
      </c>
      <c r="X14" s="259"/>
    </row>
    <row r="15" spans="1:64" s="257" customFormat="1" ht="192.75" customHeight="1">
      <c r="A15" s="245" t="s">
        <v>638</v>
      </c>
      <c r="B15" s="269" t="s">
        <v>28</v>
      </c>
      <c r="C15" s="269" t="s">
        <v>639</v>
      </c>
      <c r="D15" s="269" t="s">
        <v>640</v>
      </c>
      <c r="E15" s="269" t="s">
        <v>641</v>
      </c>
      <c r="F15" s="269" t="s">
        <v>642</v>
      </c>
      <c r="G15" s="269" t="s">
        <v>643</v>
      </c>
      <c r="H15" s="270">
        <v>0</v>
      </c>
      <c r="I15" s="269">
        <v>750000000</v>
      </c>
      <c r="J15" s="269" t="s">
        <v>570</v>
      </c>
      <c r="K15" s="269" t="s">
        <v>526</v>
      </c>
      <c r="L15" s="269" t="s">
        <v>570</v>
      </c>
      <c r="M15" s="269" t="s">
        <v>37</v>
      </c>
      <c r="N15" s="269" t="s">
        <v>644</v>
      </c>
      <c r="O15" s="269" t="s">
        <v>645</v>
      </c>
      <c r="P15" s="269">
        <v>796</v>
      </c>
      <c r="Q15" s="269" t="s">
        <v>81</v>
      </c>
      <c r="R15" s="269">
        <v>2</v>
      </c>
      <c r="S15" s="217">
        <v>1483826</v>
      </c>
      <c r="T15" s="217">
        <v>0</v>
      </c>
      <c r="U15" s="217">
        <v>0</v>
      </c>
      <c r="V15" s="269"/>
      <c r="W15" s="269">
        <v>2016</v>
      </c>
      <c r="X15" s="271" t="s">
        <v>646</v>
      </c>
    </row>
    <row r="16" spans="1:64" s="257" customFormat="1" ht="194.25" customHeight="1">
      <c r="A16" s="245" t="s">
        <v>170</v>
      </c>
      <c r="B16" s="272" t="s">
        <v>28</v>
      </c>
      <c r="C16" s="272" t="s">
        <v>647</v>
      </c>
      <c r="D16" s="272" t="s">
        <v>648</v>
      </c>
      <c r="E16" s="272" t="s">
        <v>649</v>
      </c>
      <c r="F16" s="272" t="s">
        <v>650</v>
      </c>
      <c r="G16" s="272" t="s">
        <v>643</v>
      </c>
      <c r="H16" s="273">
        <v>0</v>
      </c>
      <c r="I16" s="272">
        <v>750000000</v>
      </c>
      <c r="J16" s="272" t="s">
        <v>570</v>
      </c>
      <c r="K16" s="272" t="s">
        <v>526</v>
      </c>
      <c r="L16" s="272" t="s">
        <v>570</v>
      </c>
      <c r="M16" s="272" t="s">
        <v>37</v>
      </c>
      <c r="N16" s="272" t="s">
        <v>644</v>
      </c>
      <c r="O16" s="272" t="s">
        <v>645</v>
      </c>
      <c r="P16" s="272">
        <v>796</v>
      </c>
      <c r="Q16" s="272" t="s">
        <v>81</v>
      </c>
      <c r="R16" s="272">
        <v>2</v>
      </c>
      <c r="S16" s="217">
        <v>2860291</v>
      </c>
      <c r="T16" s="217">
        <v>0</v>
      </c>
      <c r="U16" s="217">
        <v>0</v>
      </c>
      <c r="V16" s="272"/>
      <c r="W16" s="272">
        <v>2016</v>
      </c>
      <c r="X16" s="271" t="s">
        <v>646</v>
      </c>
    </row>
    <row r="17" spans="1:24" s="257" customFormat="1" ht="194.25" customHeight="1">
      <c r="A17" s="245" t="s">
        <v>651</v>
      </c>
      <c r="B17" s="224" t="s">
        <v>571</v>
      </c>
      <c r="C17" s="224" t="s">
        <v>652</v>
      </c>
      <c r="D17" s="224" t="s">
        <v>653</v>
      </c>
      <c r="E17" s="224" t="s">
        <v>654</v>
      </c>
      <c r="F17" s="224" t="s">
        <v>655</v>
      </c>
      <c r="G17" s="247" t="s">
        <v>33</v>
      </c>
      <c r="H17" s="226">
        <v>0</v>
      </c>
      <c r="I17" s="224">
        <v>750000000</v>
      </c>
      <c r="J17" s="224" t="s">
        <v>572</v>
      </c>
      <c r="K17" s="247" t="s">
        <v>656</v>
      </c>
      <c r="L17" s="246" t="s">
        <v>574</v>
      </c>
      <c r="M17" s="227" t="s">
        <v>37</v>
      </c>
      <c r="N17" s="227" t="s">
        <v>621</v>
      </c>
      <c r="O17" s="224" t="s">
        <v>509</v>
      </c>
      <c r="P17" s="228">
        <v>796</v>
      </c>
      <c r="Q17" s="228" t="s">
        <v>576</v>
      </c>
      <c r="R17" s="274">
        <v>300</v>
      </c>
      <c r="S17" s="227">
        <v>3389</v>
      </c>
      <c r="T17" s="227">
        <v>0</v>
      </c>
      <c r="U17" s="227">
        <v>0</v>
      </c>
      <c r="V17" s="228"/>
      <c r="W17" s="228">
        <v>2016</v>
      </c>
      <c r="X17" s="224">
        <v>11</v>
      </c>
    </row>
    <row r="18" spans="1:24" s="257" customFormat="1" ht="194.25" customHeight="1">
      <c r="A18" s="245" t="s">
        <v>657</v>
      </c>
      <c r="B18" s="224" t="s">
        <v>571</v>
      </c>
      <c r="C18" s="224" t="s">
        <v>652</v>
      </c>
      <c r="D18" s="224" t="s">
        <v>653</v>
      </c>
      <c r="E18" s="224" t="s">
        <v>654</v>
      </c>
      <c r="F18" s="224" t="s">
        <v>655</v>
      </c>
      <c r="G18" s="247" t="s">
        <v>33</v>
      </c>
      <c r="H18" s="226">
        <v>0</v>
      </c>
      <c r="I18" s="224">
        <v>750000000</v>
      </c>
      <c r="J18" s="224" t="s">
        <v>572</v>
      </c>
      <c r="K18" s="247" t="s">
        <v>587</v>
      </c>
      <c r="L18" s="246" t="s">
        <v>574</v>
      </c>
      <c r="M18" s="227" t="s">
        <v>37</v>
      </c>
      <c r="N18" s="227" t="s">
        <v>621</v>
      </c>
      <c r="O18" s="224" t="s">
        <v>509</v>
      </c>
      <c r="P18" s="228">
        <v>796</v>
      </c>
      <c r="Q18" s="228" t="s">
        <v>576</v>
      </c>
      <c r="R18" s="274">
        <v>300</v>
      </c>
      <c r="S18" s="227">
        <v>3389</v>
      </c>
      <c r="T18" s="227">
        <v>1016700</v>
      </c>
      <c r="U18" s="227">
        <v>1138704</v>
      </c>
      <c r="V18" s="228"/>
      <c r="W18" s="228">
        <v>2016</v>
      </c>
      <c r="X18" s="249"/>
    </row>
    <row r="19" spans="1:24" s="257" customFormat="1" ht="194.25" customHeight="1">
      <c r="A19" s="245" t="s">
        <v>585</v>
      </c>
      <c r="B19" s="224" t="s">
        <v>571</v>
      </c>
      <c r="C19" s="224" t="s">
        <v>578</v>
      </c>
      <c r="D19" s="224" t="s">
        <v>579</v>
      </c>
      <c r="E19" s="224" t="s">
        <v>580</v>
      </c>
      <c r="F19" s="224" t="s">
        <v>581</v>
      </c>
      <c r="G19" s="247" t="s">
        <v>33</v>
      </c>
      <c r="H19" s="226">
        <v>0</v>
      </c>
      <c r="I19" s="224">
        <v>750000000</v>
      </c>
      <c r="J19" s="224" t="s">
        <v>572</v>
      </c>
      <c r="K19" s="224" t="s">
        <v>586</v>
      </c>
      <c r="L19" s="246" t="s">
        <v>574</v>
      </c>
      <c r="M19" s="224" t="s">
        <v>37</v>
      </c>
      <c r="N19" s="224" t="s">
        <v>587</v>
      </c>
      <c r="O19" s="224" t="s">
        <v>577</v>
      </c>
      <c r="P19" s="224">
        <v>715</v>
      </c>
      <c r="Q19" s="248" t="s">
        <v>584</v>
      </c>
      <c r="R19" s="228">
        <v>80</v>
      </c>
      <c r="S19" s="227">
        <v>4777</v>
      </c>
      <c r="T19" s="222">
        <v>0</v>
      </c>
      <c r="U19" s="222">
        <v>0</v>
      </c>
      <c r="V19" s="228"/>
      <c r="W19" s="228">
        <v>2016</v>
      </c>
      <c r="X19" s="224">
        <v>14</v>
      </c>
    </row>
    <row r="20" spans="1:24" s="257" customFormat="1" ht="194.25" customHeight="1">
      <c r="A20" s="245" t="s">
        <v>658</v>
      </c>
      <c r="B20" s="224" t="s">
        <v>571</v>
      </c>
      <c r="C20" s="224" t="s">
        <v>578</v>
      </c>
      <c r="D20" s="224" t="s">
        <v>579</v>
      </c>
      <c r="E20" s="224" t="s">
        <v>580</v>
      </c>
      <c r="F20" s="224" t="s">
        <v>581</v>
      </c>
      <c r="G20" s="247" t="s">
        <v>33</v>
      </c>
      <c r="H20" s="226">
        <v>0</v>
      </c>
      <c r="I20" s="224">
        <v>750000000</v>
      </c>
      <c r="J20" s="224" t="s">
        <v>572</v>
      </c>
      <c r="K20" s="224" t="s">
        <v>586</v>
      </c>
      <c r="L20" s="246" t="s">
        <v>574</v>
      </c>
      <c r="M20" s="224" t="s">
        <v>37</v>
      </c>
      <c r="N20" s="224" t="s">
        <v>659</v>
      </c>
      <c r="O20" s="224" t="s">
        <v>577</v>
      </c>
      <c r="P20" s="224">
        <v>715</v>
      </c>
      <c r="Q20" s="248" t="s">
        <v>584</v>
      </c>
      <c r="R20" s="228">
        <v>80</v>
      </c>
      <c r="S20" s="227">
        <v>4777</v>
      </c>
      <c r="T20" s="222">
        <v>382160</v>
      </c>
      <c r="U20" s="222">
        <v>428019.20000000001</v>
      </c>
      <c r="V20" s="228"/>
      <c r="W20" s="228">
        <v>2016</v>
      </c>
      <c r="X20" s="224"/>
    </row>
    <row r="21" spans="1:24" s="186" customFormat="1" ht="194.25" customHeight="1">
      <c r="A21" s="245" t="s">
        <v>593</v>
      </c>
      <c r="B21" s="224" t="s">
        <v>571</v>
      </c>
      <c r="C21" s="250" t="s">
        <v>588</v>
      </c>
      <c r="D21" s="224" t="s">
        <v>589</v>
      </c>
      <c r="E21" s="224" t="s">
        <v>590</v>
      </c>
      <c r="F21" s="224" t="s">
        <v>591</v>
      </c>
      <c r="G21" s="224" t="s">
        <v>592</v>
      </c>
      <c r="H21" s="226">
        <v>0</v>
      </c>
      <c r="I21" s="224">
        <v>750000000</v>
      </c>
      <c r="J21" s="224" t="s">
        <v>572</v>
      </c>
      <c r="K21" s="224" t="s">
        <v>586</v>
      </c>
      <c r="L21" s="246" t="s">
        <v>574</v>
      </c>
      <c r="M21" s="224" t="s">
        <v>37</v>
      </c>
      <c r="N21" s="224" t="s">
        <v>587</v>
      </c>
      <c r="O21" s="224" t="s">
        <v>577</v>
      </c>
      <c r="P21" s="224">
        <v>715</v>
      </c>
      <c r="Q21" s="248" t="s">
        <v>584</v>
      </c>
      <c r="R21" s="228">
        <v>80</v>
      </c>
      <c r="S21" s="227">
        <v>31526</v>
      </c>
      <c r="T21" s="222">
        <v>0</v>
      </c>
      <c r="U21" s="222">
        <v>0</v>
      </c>
      <c r="V21" s="228"/>
      <c r="W21" s="228">
        <v>2016</v>
      </c>
      <c r="X21" s="224">
        <v>14</v>
      </c>
    </row>
    <row r="22" spans="1:24" s="186" customFormat="1" ht="194.25" customHeight="1">
      <c r="A22" s="245" t="s">
        <v>660</v>
      </c>
      <c r="B22" s="224" t="s">
        <v>571</v>
      </c>
      <c r="C22" s="250" t="s">
        <v>588</v>
      </c>
      <c r="D22" s="224" t="s">
        <v>589</v>
      </c>
      <c r="E22" s="224" t="s">
        <v>590</v>
      </c>
      <c r="F22" s="224" t="s">
        <v>591</v>
      </c>
      <c r="G22" s="224" t="s">
        <v>592</v>
      </c>
      <c r="H22" s="226">
        <v>0</v>
      </c>
      <c r="I22" s="224">
        <v>750000000</v>
      </c>
      <c r="J22" s="224" t="s">
        <v>572</v>
      </c>
      <c r="K22" s="224" t="s">
        <v>586</v>
      </c>
      <c r="L22" s="246" t="s">
        <v>574</v>
      </c>
      <c r="M22" s="224" t="s">
        <v>37</v>
      </c>
      <c r="N22" s="224" t="s">
        <v>659</v>
      </c>
      <c r="O22" s="224" t="s">
        <v>577</v>
      </c>
      <c r="P22" s="224">
        <v>715</v>
      </c>
      <c r="Q22" s="248" t="s">
        <v>584</v>
      </c>
      <c r="R22" s="228">
        <v>80</v>
      </c>
      <c r="S22" s="227">
        <v>31526</v>
      </c>
      <c r="T22" s="222">
        <v>2522080</v>
      </c>
      <c r="U22" s="222">
        <v>2824729.6</v>
      </c>
      <c r="V22" s="228"/>
      <c r="W22" s="228">
        <v>2016</v>
      </c>
      <c r="X22" s="224"/>
    </row>
    <row r="23" spans="1:24" s="186" customFormat="1" ht="194.25" customHeight="1">
      <c r="A23" s="245" t="s">
        <v>661</v>
      </c>
      <c r="B23" s="224" t="s">
        <v>571</v>
      </c>
      <c r="C23" s="224" t="s">
        <v>594</v>
      </c>
      <c r="D23" s="224" t="s">
        <v>595</v>
      </c>
      <c r="E23" s="224" t="s">
        <v>596</v>
      </c>
      <c r="F23" s="224"/>
      <c r="G23" s="224" t="s">
        <v>33</v>
      </c>
      <c r="H23" s="226">
        <v>0</v>
      </c>
      <c r="I23" s="224">
        <v>750000000</v>
      </c>
      <c r="J23" s="224" t="s">
        <v>572</v>
      </c>
      <c r="K23" s="224" t="s">
        <v>586</v>
      </c>
      <c r="L23" s="246" t="s">
        <v>574</v>
      </c>
      <c r="M23" s="224" t="s">
        <v>37</v>
      </c>
      <c r="N23" s="224" t="s">
        <v>587</v>
      </c>
      <c r="O23" s="224" t="s">
        <v>577</v>
      </c>
      <c r="P23" s="224">
        <v>796</v>
      </c>
      <c r="Q23" s="248" t="s">
        <v>576</v>
      </c>
      <c r="R23" s="228">
        <v>80</v>
      </c>
      <c r="S23" s="227">
        <v>4777</v>
      </c>
      <c r="T23" s="222">
        <v>0</v>
      </c>
      <c r="U23" s="222">
        <v>0</v>
      </c>
      <c r="V23" s="228"/>
      <c r="W23" s="228">
        <v>2016</v>
      </c>
      <c r="X23" s="224">
        <v>14</v>
      </c>
    </row>
    <row r="24" spans="1:24" s="186" customFormat="1" ht="194.25" customHeight="1">
      <c r="A24" s="245" t="s">
        <v>662</v>
      </c>
      <c r="B24" s="224" t="s">
        <v>571</v>
      </c>
      <c r="C24" s="224" t="s">
        <v>594</v>
      </c>
      <c r="D24" s="224" t="s">
        <v>595</v>
      </c>
      <c r="E24" s="224" t="s">
        <v>596</v>
      </c>
      <c r="F24" s="224"/>
      <c r="G24" s="224" t="s">
        <v>33</v>
      </c>
      <c r="H24" s="226">
        <v>0</v>
      </c>
      <c r="I24" s="224">
        <v>750000000</v>
      </c>
      <c r="J24" s="224" t="s">
        <v>572</v>
      </c>
      <c r="K24" s="224" t="s">
        <v>586</v>
      </c>
      <c r="L24" s="246" t="s">
        <v>574</v>
      </c>
      <c r="M24" s="224" t="s">
        <v>37</v>
      </c>
      <c r="N24" s="224" t="s">
        <v>583</v>
      </c>
      <c r="O24" s="224" t="s">
        <v>577</v>
      </c>
      <c r="P24" s="224">
        <v>796</v>
      </c>
      <c r="Q24" s="248" t="s">
        <v>576</v>
      </c>
      <c r="R24" s="228">
        <v>80</v>
      </c>
      <c r="S24" s="227">
        <v>4777</v>
      </c>
      <c r="T24" s="222">
        <v>382160</v>
      </c>
      <c r="U24" s="222">
        <v>428019.20000000001</v>
      </c>
      <c r="V24" s="228"/>
      <c r="W24" s="228">
        <v>2016</v>
      </c>
      <c r="X24" s="224"/>
    </row>
    <row r="25" spans="1:24" s="186" customFormat="1" ht="194.25" customHeight="1">
      <c r="A25" s="245" t="s">
        <v>601</v>
      </c>
      <c r="B25" s="224" t="s">
        <v>571</v>
      </c>
      <c r="C25" s="224" t="s">
        <v>597</v>
      </c>
      <c r="D25" s="224" t="s">
        <v>598</v>
      </c>
      <c r="E25" s="224" t="s">
        <v>599</v>
      </c>
      <c r="F25" s="224" t="s">
        <v>600</v>
      </c>
      <c r="G25" s="224" t="s">
        <v>33</v>
      </c>
      <c r="H25" s="226">
        <v>0</v>
      </c>
      <c r="I25" s="224">
        <v>750000000</v>
      </c>
      <c r="J25" s="224" t="s">
        <v>572</v>
      </c>
      <c r="K25" s="224" t="s">
        <v>586</v>
      </c>
      <c r="L25" s="246" t="s">
        <v>574</v>
      </c>
      <c r="M25" s="224" t="s">
        <v>37</v>
      </c>
      <c r="N25" s="224" t="s">
        <v>587</v>
      </c>
      <c r="O25" s="224" t="s">
        <v>577</v>
      </c>
      <c r="P25" s="224">
        <v>796</v>
      </c>
      <c r="Q25" s="248" t="s">
        <v>576</v>
      </c>
      <c r="R25" s="228">
        <v>80</v>
      </c>
      <c r="S25" s="227">
        <v>2866</v>
      </c>
      <c r="T25" s="222">
        <v>0</v>
      </c>
      <c r="U25" s="222">
        <v>0</v>
      </c>
      <c r="V25" s="228"/>
      <c r="W25" s="228">
        <v>2016</v>
      </c>
      <c r="X25" s="224">
        <v>14</v>
      </c>
    </row>
    <row r="26" spans="1:24" s="186" customFormat="1" ht="194.25" customHeight="1">
      <c r="A26" s="245" t="s">
        <v>663</v>
      </c>
      <c r="B26" s="224" t="s">
        <v>571</v>
      </c>
      <c r="C26" s="224" t="s">
        <v>597</v>
      </c>
      <c r="D26" s="224" t="s">
        <v>598</v>
      </c>
      <c r="E26" s="224" t="s">
        <v>599</v>
      </c>
      <c r="F26" s="224" t="s">
        <v>600</v>
      </c>
      <c r="G26" s="224" t="s">
        <v>33</v>
      </c>
      <c r="H26" s="226">
        <v>0</v>
      </c>
      <c r="I26" s="224">
        <v>750000000</v>
      </c>
      <c r="J26" s="224" t="s">
        <v>572</v>
      </c>
      <c r="K26" s="224" t="s">
        <v>586</v>
      </c>
      <c r="L26" s="246" t="s">
        <v>574</v>
      </c>
      <c r="M26" s="224" t="s">
        <v>37</v>
      </c>
      <c r="N26" s="224" t="s">
        <v>583</v>
      </c>
      <c r="O26" s="224" t="s">
        <v>577</v>
      </c>
      <c r="P26" s="224">
        <v>796</v>
      </c>
      <c r="Q26" s="248" t="s">
        <v>576</v>
      </c>
      <c r="R26" s="228">
        <v>80</v>
      </c>
      <c r="S26" s="227">
        <v>2866</v>
      </c>
      <c r="T26" s="222">
        <v>229280</v>
      </c>
      <c r="U26" s="222">
        <v>256793.60000000001</v>
      </c>
      <c r="V26" s="228"/>
      <c r="W26" s="228">
        <v>2016</v>
      </c>
      <c r="X26" s="224"/>
    </row>
    <row r="27" spans="1:24" s="186" customFormat="1" ht="194.25" customHeight="1">
      <c r="A27" s="245" t="s">
        <v>605</v>
      </c>
      <c r="B27" s="224" t="s">
        <v>571</v>
      </c>
      <c r="C27" s="224" t="s">
        <v>602</v>
      </c>
      <c r="D27" s="224" t="s">
        <v>603</v>
      </c>
      <c r="E27" s="224" t="s">
        <v>604</v>
      </c>
      <c r="F27" s="224"/>
      <c r="G27" s="224" t="s">
        <v>33</v>
      </c>
      <c r="H27" s="226">
        <v>0</v>
      </c>
      <c r="I27" s="224">
        <v>750000000</v>
      </c>
      <c r="J27" s="224" t="s">
        <v>572</v>
      </c>
      <c r="K27" s="224" t="s">
        <v>586</v>
      </c>
      <c r="L27" s="246" t="s">
        <v>574</v>
      </c>
      <c r="M27" s="224" t="s">
        <v>37</v>
      </c>
      <c r="N27" s="224" t="s">
        <v>587</v>
      </c>
      <c r="O27" s="224" t="s">
        <v>577</v>
      </c>
      <c r="P27" s="224">
        <v>796</v>
      </c>
      <c r="Q27" s="248" t="s">
        <v>576</v>
      </c>
      <c r="R27" s="228">
        <v>80</v>
      </c>
      <c r="S27" s="227">
        <v>2866</v>
      </c>
      <c r="T27" s="222">
        <v>0</v>
      </c>
      <c r="U27" s="222">
        <v>0</v>
      </c>
      <c r="V27" s="228"/>
      <c r="W27" s="228">
        <v>2016</v>
      </c>
      <c r="X27" s="224">
        <v>14</v>
      </c>
    </row>
    <row r="28" spans="1:24" s="186" customFormat="1" ht="194.25" customHeight="1">
      <c r="A28" s="245" t="s">
        <v>664</v>
      </c>
      <c r="B28" s="224" t="s">
        <v>571</v>
      </c>
      <c r="C28" s="224" t="s">
        <v>602</v>
      </c>
      <c r="D28" s="224" t="s">
        <v>603</v>
      </c>
      <c r="E28" s="224" t="s">
        <v>604</v>
      </c>
      <c r="F28" s="224"/>
      <c r="G28" s="224" t="s">
        <v>33</v>
      </c>
      <c r="H28" s="226">
        <v>0</v>
      </c>
      <c r="I28" s="224">
        <v>750000000</v>
      </c>
      <c r="J28" s="224" t="s">
        <v>572</v>
      </c>
      <c r="K28" s="224" t="s">
        <v>586</v>
      </c>
      <c r="L28" s="246" t="s">
        <v>574</v>
      </c>
      <c r="M28" s="224" t="s">
        <v>37</v>
      </c>
      <c r="N28" s="224" t="s">
        <v>583</v>
      </c>
      <c r="O28" s="224" t="s">
        <v>577</v>
      </c>
      <c r="P28" s="224">
        <v>796</v>
      </c>
      <c r="Q28" s="248" t="s">
        <v>576</v>
      </c>
      <c r="R28" s="228">
        <v>80</v>
      </c>
      <c r="S28" s="227">
        <v>2866</v>
      </c>
      <c r="T28" s="222">
        <v>229280</v>
      </c>
      <c r="U28" s="222">
        <v>256793.60000000001</v>
      </c>
      <c r="V28" s="228"/>
      <c r="W28" s="228">
        <v>2016</v>
      </c>
      <c r="X28" s="224"/>
    </row>
    <row r="29" spans="1:24" s="186" customFormat="1" ht="194.25" customHeight="1">
      <c r="A29" s="245" t="s">
        <v>610</v>
      </c>
      <c r="B29" s="224" t="s">
        <v>571</v>
      </c>
      <c r="C29" s="224" t="s">
        <v>606</v>
      </c>
      <c r="D29" s="224" t="s">
        <v>607</v>
      </c>
      <c r="E29" s="224" t="s">
        <v>608</v>
      </c>
      <c r="F29" s="224"/>
      <c r="G29" s="224" t="s">
        <v>592</v>
      </c>
      <c r="H29" s="226">
        <v>0</v>
      </c>
      <c r="I29" s="224">
        <v>750000000</v>
      </c>
      <c r="J29" s="224" t="s">
        <v>572</v>
      </c>
      <c r="K29" s="224" t="s">
        <v>586</v>
      </c>
      <c r="L29" s="246" t="s">
        <v>574</v>
      </c>
      <c r="M29" s="224" t="s">
        <v>37</v>
      </c>
      <c r="N29" s="224" t="s">
        <v>587</v>
      </c>
      <c r="O29" s="224" t="s">
        <v>577</v>
      </c>
      <c r="P29" s="224">
        <v>839</v>
      </c>
      <c r="Q29" s="248" t="s">
        <v>609</v>
      </c>
      <c r="R29" s="228">
        <v>80</v>
      </c>
      <c r="S29" s="227">
        <v>31813</v>
      </c>
      <c r="T29" s="222">
        <v>0</v>
      </c>
      <c r="U29" s="222">
        <v>0</v>
      </c>
      <c r="V29" s="228"/>
      <c r="W29" s="228">
        <v>2016</v>
      </c>
      <c r="X29" s="224">
        <v>14</v>
      </c>
    </row>
    <row r="30" spans="1:24" s="186" customFormat="1" ht="194.25" customHeight="1">
      <c r="A30" s="245" t="s">
        <v>665</v>
      </c>
      <c r="B30" s="224" t="s">
        <v>571</v>
      </c>
      <c r="C30" s="224" t="s">
        <v>606</v>
      </c>
      <c r="D30" s="224" t="s">
        <v>607</v>
      </c>
      <c r="E30" s="224" t="s">
        <v>608</v>
      </c>
      <c r="F30" s="224"/>
      <c r="G30" s="224" t="s">
        <v>592</v>
      </c>
      <c r="H30" s="226">
        <v>0</v>
      </c>
      <c r="I30" s="224">
        <v>750000000</v>
      </c>
      <c r="J30" s="224" t="s">
        <v>572</v>
      </c>
      <c r="K30" s="224" t="s">
        <v>586</v>
      </c>
      <c r="L30" s="246" t="s">
        <v>574</v>
      </c>
      <c r="M30" s="224" t="s">
        <v>37</v>
      </c>
      <c r="N30" s="224" t="s">
        <v>659</v>
      </c>
      <c r="O30" s="224" t="s">
        <v>577</v>
      </c>
      <c r="P30" s="224">
        <v>839</v>
      </c>
      <c r="Q30" s="248" t="s">
        <v>609</v>
      </c>
      <c r="R30" s="228">
        <v>80</v>
      </c>
      <c r="S30" s="227">
        <v>31813</v>
      </c>
      <c r="T30" s="222">
        <v>2545040</v>
      </c>
      <c r="U30" s="222">
        <v>2850444.8</v>
      </c>
      <c r="V30" s="228"/>
      <c r="W30" s="228">
        <v>2016</v>
      </c>
      <c r="X30" s="224"/>
    </row>
    <row r="31" spans="1:24" s="186" customFormat="1" ht="194.25" customHeight="1">
      <c r="A31" s="245" t="s">
        <v>615</v>
      </c>
      <c r="B31" s="224" t="s">
        <v>571</v>
      </c>
      <c r="C31" s="251" t="s">
        <v>611</v>
      </c>
      <c r="D31" s="251" t="s">
        <v>612</v>
      </c>
      <c r="E31" s="251" t="s">
        <v>613</v>
      </c>
      <c r="F31" s="252" t="s">
        <v>614</v>
      </c>
      <c r="G31" s="224" t="s">
        <v>33</v>
      </c>
      <c r="H31" s="226">
        <v>0</v>
      </c>
      <c r="I31" s="224">
        <v>750000000</v>
      </c>
      <c r="J31" s="224" t="s">
        <v>572</v>
      </c>
      <c r="K31" s="224" t="s">
        <v>586</v>
      </c>
      <c r="L31" s="246" t="s">
        <v>574</v>
      </c>
      <c r="M31" s="230" t="s">
        <v>37</v>
      </c>
      <c r="N31" s="224" t="s">
        <v>587</v>
      </c>
      <c r="O31" s="224" t="s">
        <v>577</v>
      </c>
      <c r="P31" s="230">
        <v>796</v>
      </c>
      <c r="Q31" s="248" t="s">
        <v>576</v>
      </c>
      <c r="R31" s="248">
        <v>80</v>
      </c>
      <c r="S31" s="227">
        <v>2389</v>
      </c>
      <c r="T31" s="222">
        <v>0</v>
      </c>
      <c r="U31" s="222">
        <v>0</v>
      </c>
      <c r="V31" s="228"/>
      <c r="W31" s="228">
        <v>2016</v>
      </c>
      <c r="X31" s="229">
        <v>14</v>
      </c>
    </row>
    <row r="32" spans="1:24" s="186" customFormat="1" ht="194.25" customHeight="1">
      <c r="A32" s="245" t="s">
        <v>666</v>
      </c>
      <c r="B32" s="224" t="s">
        <v>571</v>
      </c>
      <c r="C32" s="251" t="s">
        <v>611</v>
      </c>
      <c r="D32" s="251" t="s">
        <v>612</v>
      </c>
      <c r="E32" s="251" t="s">
        <v>613</v>
      </c>
      <c r="F32" s="252" t="s">
        <v>614</v>
      </c>
      <c r="G32" s="224" t="s">
        <v>33</v>
      </c>
      <c r="H32" s="226">
        <v>0</v>
      </c>
      <c r="I32" s="224">
        <v>750000000</v>
      </c>
      <c r="J32" s="224" t="s">
        <v>572</v>
      </c>
      <c r="K32" s="224" t="s">
        <v>586</v>
      </c>
      <c r="L32" s="246" t="s">
        <v>574</v>
      </c>
      <c r="M32" s="230" t="s">
        <v>37</v>
      </c>
      <c r="N32" s="224" t="s">
        <v>583</v>
      </c>
      <c r="O32" s="224" t="s">
        <v>577</v>
      </c>
      <c r="P32" s="230">
        <v>796</v>
      </c>
      <c r="Q32" s="248" t="s">
        <v>576</v>
      </c>
      <c r="R32" s="248">
        <v>80</v>
      </c>
      <c r="S32" s="227">
        <v>2389</v>
      </c>
      <c r="T32" s="222">
        <v>191120</v>
      </c>
      <c r="U32" s="222">
        <v>214054.39999999999</v>
      </c>
      <c r="V32" s="228"/>
      <c r="W32" s="228">
        <v>2016</v>
      </c>
      <c r="X32" s="229"/>
    </row>
    <row r="33" spans="1:24" s="186" customFormat="1" ht="194.25" customHeight="1">
      <c r="A33" s="245" t="s">
        <v>620</v>
      </c>
      <c r="B33" s="224" t="s">
        <v>571</v>
      </c>
      <c r="C33" s="250" t="s">
        <v>616</v>
      </c>
      <c r="D33" s="251" t="s">
        <v>617</v>
      </c>
      <c r="E33" s="229" t="s">
        <v>618</v>
      </c>
      <c r="F33" s="252" t="s">
        <v>619</v>
      </c>
      <c r="G33" s="224" t="s">
        <v>33</v>
      </c>
      <c r="H33" s="226">
        <v>0</v>
      </c>
      <c r="I33" s="224">
        <v>750000000</v>
      </c>
      <c r="J33" s="224" t="s">
        <v>572</v>
      </c>
      <c r="K33" s="224" t="s">
        <v>586</v>
      </c>
      <c r="L33" s="246" t="s">
        <v>574</v>
      </c>
      <c r="M33" s="230" t="s">
        <v>37</v>
      </c>
      <c r="N33" s="224" t="s">
        <v>587</v>
      </c>
      <c r="O33" s="224" t="s">
        <v>577</v>
      </c>
      <c r="P33" s="230">
        <v>796</v>
      </c>
      <c r="Q33" s="248" t="s">
        <v>576</v>
      </c>
      <c r="R33" s="248">
        <v>80</v>
      </c>
      <c r="S33" s="227">
        <v>4777</v>
      </c>
      <c r="T33" s="222">
        <v>0</v>
      </c>
      <c r="U33" s="222">
        <v>0</v>
      </c>
      <c r="V33" s="230"/>
      <c r="W33" s="228">
        <v>2016</v>
      </c>
      <c r="X33" s="229">
        <v>14</v>
      </c>
    </row>
    <row r="34" spans="1:24" s="186" customFormat="1" ht="194.25" customHeight="1">
      <c r="A34" s="245" t="s">
        <v>667</v>
      </c>
      <c r="B34" s="224" t="s">
        <v>571</v>
      </c>
      <c r="C34" s="250" t="s">
        <v>616</v>
      </c>
      <c r="D34" s="251" t="s">
        <v>617</v>
      </c>
      <c r="E34" s="229" t="s">
        <v>618</v>
      </c>
      <c r="F34" s="252" t="s">
        <v>619</v>
      </c>
      <c r="G34" s="224" t="s">
        <v>33</v>
      </c>
      <c r="H34" s="226">
        <v>0</v>
      </c>
      <c r="I34" s="224">
        <v>750000000</v>
      </c>
      <c r="J34" s="224" t="s">
        <v>572</v>
      </c>
      <c r="K34" s="224" t="s">
        <v>586</v>
      </c>
      <c r="L34" s="246" t="s">
        <v>574</v>
      </c>
      <c r="M34" s="230" t="s">
        <v>37</v>
      </c>
      <c r="N34" s="224" t="s">
        <v>659</v>
      </c>
      <c r="O34" s="224" t="s">
        <v>577</v>
      </c>
      <c r="P34" s="230">
        <v>796</v>
      </c>
      <c r="Q34" s="248" t="s">
        <v>576</v>
      </c>
      <c r="R34" s="248">
        <v>80</v>
      </c>
      <c r="S34" s="227">
        <v>4777</v>
      </c>
      <c r="T34" s="222">
        <v>382160</v>
      </c>
      <c r="U34" s="222">
        <v>428019.20000000001</v>
      </c>
      <c r="V34" s="230"/>
      <c r="W34" s="228">
        <v>2016</v>
      </c>
      <c r="X34" s="229"/>
    </row>
    <row r="35" spans="1:24" s="186" customFormat="1" ht="222.75" customHeight="1">
      <c r="A35" s="275" t="s">
        <v>668</v>
      </c>
      <c r="B35" s="276" t="s">
        <v>571</v>
      </c>
      <c r="C35" s="277" t="s">
        <v>669</v>
      </c>
      <c r="D35" s="278" t="s">
        <v>670</v>
      </c>
      <c r="E35" s="279" t="s">
        <v>671</v>
      </c>
      <c r="F35" s="280"/>
      <c r="G35" s="278" t="s">
        <v>33</v>
      </c>
      <c r="H35" s="281">
        <v>0</v>
      </c>
      <c r="I35" s="282">
        <v>750000000</v>
      </c>
      <c r="J35" s="282" t="s">
        <v>572</v>
      </c>
      <c r="K35" s="282" t="s">
        <v>582</v>
      </c>
      <c r="L35" s="283" t="s">
        <v>574</v>
      </c>
      <c r="M35" s="278" t="s">
        <v>37</v>
      </c>
      <c r="N35" s="282" t="s">
        <v>583</v>
      </c>
      <c r="O35" s="282" t="s">
        <v>509</v>
      </c>
      <c r="P35" s="284">
        <v>796</v>
      </c>
      <c r="Q35" s="285" t="s">
        <v>576</v>
      </c>
      <c r="R35" s="285">
        <v>80</v>
      </c>
      <c r="S35" s="286">
        <v>2388</v>
      </c>
      <c r="T35" s="287">
        <v>0</v>
      </c>
      <c r="U35" s="287">
        <v>0</v>
      </c>
      <c r="V35" s="278"/>
      <c r="W35" s="288">
        <v>2016</v>
      </c>
      <c r="X35" s="279">
        <v>11</v>
      </c>
    </row>
    <row r="36" spans="1:24" s="186" customFormat="1" ht="231" customHeight="1">
      <c r="A36" s="272" t="s">
        <v>672</v>
      </c>
      <c r="B36" s="229" t="s">
        <v>571</v>
      </c>
      <c r="C36" s="250" t="s">
        <v>669</v>
      </c>
      <c r="D36" s="230" t="s">
        <v>670</v>
      </c>
      <c r="E36" s="229" t="s">
        <v>671</v>
      </c>
      <c r="F36" s="252"/>
      <c r="G36" s="230" t="s">
        <v>33</v>
      </c>
      <c r="H36" s="253">
        <v>0</v>
      </c>
      <c r="I36" s="224">
        <v>750000000</v>
      </c>
      <c r="J36" s="224" t="s">
        <v>572</v>
      </c>
      <c r="K36" s="224" t="s">
        <v>586</v>
      </c>
      <c r="L36" s="246" t="s">
        <v>574</v>
      </c>
      <c r="M36" s="230" t="s">
        <v>37</v>
      </c>
      <c r="N36" s="224" t="s">
        <v>583</v>
      </c>
      <c r="O36" s="224" t="s">
        <v>509</v>
      </c>
      <c r="P36" s="230">
        <v>796</v>
      </c>
      <c r="Q36" s="248" t="s">
        <v>576</v>
      </c>
      <c r="R36" s="248">
        <v>80</v>
      </c>
      <c r="S36" s="227">
        <v>2388</v>
      </c>
      <c r="T36" s="222">
        <v>191040</v>
      </c>
      <c r="U36" s="222">
        <v>213964.80000000002</v>
      </c>
      <c r="V36" s="230"/>
      <c r="W36" s="228">
        <v>2016</v>
      </c>
      <c r="X36" s="229"/>
    </row>
    <row r="37" spans="1:24" s="186" customFormat="1" ht="232.5" customHeight="1">
      <c r="A37" s="289" t="s">
        <v>673</v>
      </c>
      <c r="B37" s="290" t="s">
        <v>571</v>
      </c>
      <c r="C37" s="290" t="s">
        <v>674</v>
      </c>
      <c r="D37" s="290" t="s">
        <v>675</v>
      </c>
      <c r="E37" s="290" t="s">
        <v>676</v>
      </c>
      <c r="F37" s="290" t="s">
        <v>677</v>
      </c>
      <c r="G37" s="290" t="s">
        <v>33</v>
      </c>
      <c r="H37" s="291">
        <v>0</v>
      </c>
      <c r="I37" s="292">
        <v>750000000</v>
      </c>
      <c r="J37" s="292" t="s">
        <v>572</v>
      </c>
      <c r="K37" s="290" t="s">
        <v>583</v>
      </c>
      <c r="L37" s="293" t="s">
        <v>574</v>
      </c>
      <c r="M37" s="256" t="s">
        <v>37</v>
      </c>
      <c r="N37" s="256" t="s">
        <v>621</v>
      </c>
      <c r="O37" s="292" t="s">
        <v>678</v>
      </c>
      <c r="P37" s="256">
        <v>796</v>
      </c>
      <c r="Q37" s="294" t="s">
        <v>576</v>
      </c>
      <c r="R37" s="294">
        <v>311</v>
      </c>
      <c r="S37" s="295">
        <v>1500</v>
      </c>
      <c r="T37" s="296">
        <v>0</v>
      </c>
      <c r="U37" s="296">
        <v>0</v>
      </c>
      <c r="V37" s="256"/>
      <c r="W37" s="254">
        <v>2016</v>
      </c>
      <c r="X37" s="297">
        <v>11</v>
      </c>
    </row>
    <row r="38" spans="1:24" s="186" customFormat="1" ht="224.25" customHeight="1">
      <c r="A38" s="289" t="s">
        <v>679</v>
      </c>
      <c r="B38" s="290" t="s">
        <v>571</v>
      </c>
      <c r="C38" s="290" t="s">
        <v>674</v>
      </c>
      <c r="D38" s="290" t="s">
        <v>675</v>
      </c>
      <c r="E38" s="290" t="s">
        <v>676</v>
      </c>
      <c r="F38" s="290" t="s">
        <v>677</v>
      </c>
      <c r="G38" s="290" t="s">
        <v>33</v>
      </c>
      <c r="H38" s="291">
        <v>0</v>
      </c>
      <c r="I38" s="292">
        <v>750000000</v>
      </c>
      <c r="J38" s="292" t="s">
        <v>572</v>
      </c>
      <c r="K38" s="290" t="s">
        <v>680</v>
      </c>
      <c r="L38" s="293" t="s">
        <v>574</v>
      </c>
      <c r="M38" s="256" t="s">
        <v>37</v>
      </c>
      <c r="N38" s="256" t="s">
        <v>621</v>
      </c>
      <c r="O38" s="292" t="s">
        <v>678</v>
      </c>
      <c r="P38" s="256">
        <v>796</v>
      </c>
      <c r="Q38" s="294" t="s">
        <v>576</v>
      </c>
      <c r="R38" s="294">
        <v>311</v>
      </c>
      <c r="S38" s="295">
        <v>1500</v>
      </c>
      <c r="T38" s="296">
        <v>466500</v>
      </c>
      <c r="U38" s="296">
        <v>522480.00000000006</v>
      </c>
      <c r="V38" s="256"/>
      <c r="W38" s="254">
        <v>2016</v>
      </c>
      <c r="X38" s="297"/>
    </row>
    <row r="39" spans="1:24" s="186" customFormat="1" ht="224.25" customHeight="1">
      <c r="A39" s="245" t="s">
        <v>681</v>
      </c>
      <c r="B39" s="225" t="s">
        <v>571</v>
      </c>
      <c r="C39" s="225" t="s">
        <v>682</v>
      </c>
      <c r="D39" s="225" t="s">
        <v>675</v>
      </c>
      <c r="E39" s="225" t="s">
        <v>676</v>
      </c>
      <c r="F39" s="225" t="s">
        <v>683</v>
      </c>
      <c r="G39" s="225" t="s">
        <v>33</v>
      </c>
      <c r="H39" s="255">
        <v>0</v>
      </c>
      <c r="I39" s="224">
        <v>750000000</v>
      </c>
      <c r="J39" s="224" t="s">
        <v>572</v>
      </c>
      <c r="K39" s="225" t="s">
        <v>583</v>
      </c>
      <c r="L39" s="246" t="s">
        <v>574</v>
      </c>
      <c r="M39" s="230" t="s">
        <v>37</v>
      </c>
      <c r="N39" s="230" t="s">
        <v>621</v>
      </c>
      <c r="O39" s="224" t="s">
        <v>678</v>
      </c>
      <c r="P39" s="256">
        <v>796</v>
      </c>
      <c r="Q39" s="248" t="s">
        <v>576</v>
      </c>
      <c r="R39" s="248">
        <v>15</v>
      </c>
      <c r="S39" s="227">
        <v>17110</v>
      </c>
      <c r="T39" s="222">
        <v>0</v>
      </c>
      <c r="U39" s="222">
        <v>0</v>
      </c>
      <c r="V39" s="230"/>
      <c r="W39" s="228">
        <v>2016</v>
      </c>
      <c r="X39" s="229">
        <v>11</v>
      </c>
    </row>
    <row r="40" spans="1:24" s="186" customFormat="1" ht="224.25" customHeight="1">
      <c r="A40" s="245" t="s">
        <v>684</v>
      </c>
      <c r="B40" s="225" t="s">
        <v>571</v>
      </c>
      <c r="C40" s="225" t="s">
        <v>682</v>
      </c>
      <c r="D40" s="225" t="s">
        <v>675</v>
      </c>
      <c r="E40" s="225" t="s">
        <v>676</v>
      </c>
      <c r="F40" s="225" t="s">
        <v>683</v>
      </c>
      <c r="G40" s="225" t="s">
        <v>33</v>
      </c>
      <c r="H40" s="255">
        <v>0</v>
      </c>
      <c r="I40" s="224">
        <v>750000000</v>
      </c>
      <c r="J40" s="224" t="s">
        <v>572</v>
      </c>
      <c r="K40" s="225" t="s">
        <v>587</v>
      </c>
      <c r="L40" s="246" t="s">
        <v>574</v>
      </c>
      <c r="M40" s="230" t="s">
        <v>37</v>
      </c>
      <c r="N40" s="230" t="s">
        <v>621</v>
      </c>
      <c r="O40" s="224" t="s">
        <v>678</v>
      </c>
      <c r="P40" s="256">
        <v>796</v>
      </c>
      <c r="Q40" s="248" t="s">
        <v>576</v>
      </c>
      <c r="R40" s="248">
        <v>15</v>
      </c>
      <c r="S40" s="227">
        <v>17110</v>
      </c>
      <c r="T40" s="222">
        <v>256650</v>
      </c>
      <c r="U40" s="222">
        <v>287448</v>
      </c>
      <c r="V40" s="230"/>
      <c r="W40" s="228">
        <v>2016</v>
      </c>
      <c r="X40" s="229"/>
    </row>
    <row r="41" spans="1:24" s="186" customFormat="1" ht="224.25" customHeight="1">
      <c r="A41" s="245" t="s">
        <v>685</v>
      </c>
      <c r="B41" s="246" t="s">
        <v>571</v>
      </c>
      <c r="C41" s="246" t="s">
        <v>686</v>
      </c>
      <c r="D41" s="246" t="s">
        <v>687</v>
      </c>
      <c r="E41" s="246" t="s">
        <v>688</v>
      </c>
      <c r="F41" s="246" t="s">
        <v>689</v>
      </c>
      <c r="G41" s="230" t="s">
        <v>33</v>
      </c>
      <c r="H41" s="226">
        <v>0</v>
      </c>
      <c r="I41" s="224">
        <v>750000000</v>
      </c>
      <c r="J41" s="224" t="s">
        <v>572</v>
      </c>
      <c r="K41" s="298" t="s">
        <v>644</v>
      </c>
      <c r="L41" s="246" t="s">
        <v>574</v>
      </c>
      <c r="M41" s="246" t="s">
        <v>37</v>
      </c>
      <c r="N41" s="246" t="s">
        <v>575</v>
      </c>
      <c r="O41" s="224" t="s">
        <v>577</v>
      </c>
      <c r="P41" s="246">
        <v>796</v>
      </c>
      <c r="Q41" s="246" t="s">
        <v>576</v>
      </c>
      <c r="R41" s="246">
        <v>24</v>
      </c>
      <c r="S41" s="227">
        <v>26750</v>
      </c>
      <c r="T41" s="222">
        <v>0</v>
      </c>
      <c r="U41" s="222">
        <v>0</v>
      </c>
      <c r="V41" s="246"/>
      <c r="W41" s="228">
        <v>2016</v>
      </c>
      <c r="X41" s="224">
        <v>11</v>
      </c>
    </row>
    <row r="42" spans="1:24" s="186" customFormat="1" ht="224.25" customHeight="1">
      <c r="A42" s="245" t="s">
        <v>690</v>
      </c>
      <c r="B42" s="246" t="s">
        <v>571</v>
      </c>
      <c r="C42" s="246" t="s">
        <v>686</v>
      </c>
      <c r="D42" s="246" t="s">
        <v>687</v>
      </c>
      <c r="E42" s="246" t="s">
        <v>688</v>
      </c>
      <c r="F42" s="246" t="s">
        <v>689</v>
      </c>
      <c r="G42" s="230" t="s">
        <v>33</v>
      </c>
      <c r="H42" s="226">
        <v>0</v>
      </c>
      <c r="I42" s="224">
        <v>750000000</v>
      </c>
      <c r="J42" s="224" t="s">
        <v>572</v>
      </c>
      <c r="K42" s="298" t="s">
        <v>691</v>
      </c>
      <c r="L42" s="246" t="s">
        <v>574</v>
      </c>
      <c r="M42" s="246" t="s">
        <v>37</v>
      </c>
      <c r="N42" s="246" t="s">
        <v>575</v>
      </c>
      <c r="O42" s="224" t="s">
        <v>577</v>
      </c>
      <c r="P42" s="246">
        <v>796</v>
      </c>
      <c r="Q42" s="246" t="s">
        <v>576</v>
      </c>
      <c r="R42" s="246">
        <v>24</v>
      </c>
      <c r="S42" s="227">
        <v>26750</v>
      </c>
      <c r="T42" s="222">
        <v>642000</v>
      </c>
      <c r="U42" s="222">
        <v>719040</v>
      </c>
      <c r="V42" s="246"/>
      <c r="W42" s="228">
        <v>2016</v>
      </c>
      <c r="X42" s="224"/>
    </row>
    <row r="43" spans="1:24" s="186" customFormat="1" ht="224.25" customHeight="1">
      <c r="A43" s="245" t="s">
        <v>692</v>
      </c>
      <c r="B43" s="246" t="s">
        <v>571</v>
      </c>
      <c r="C43" s="246" t="s">
        <v>693</v>
      </c>
      <c r="D43" s="246" t="s">
        <v>694</v>
      </c>
      <c r="E43" s="246" t="s">
        <v>695</v>
      </c>
      <c r="F43" s="246" t="s">
        <v>696</v>
      </c>
      <c r="G43" s="230" t="s">
        <v>33</v>
      </c>
      <c r="H43" s="226">
        <v>0</v>
      </c>
      <c r="I43" s="224">
        <v>750000000</v>
      </c>
      <c r="J43" s="224" t="s">
        <v>572</v>
      </c>
      <c r="K43" s="298" t="s">
        <v>644</v>
      </c>
      <c r="L43" s="246" t="s">
        <v>574</v>
      </c>
      <c r="M43" s="246" t="s">
        <v>37</v>
      </c>
      <c r="N43" s="246" t="s">
        <v>575</v>
      </c>
      <c r="O43" s="224" t="s">
        <v>577</v>
      </c>
      <c r="P43" s="246">
        <v>796</v>
      </c>
      <c r="Q43" s="246" t="s">
        <v>576</v>
      </c>
      <c r="R43" s="246">
        <v>1</v>
      </c>
      <c r="S43" s="227">
        <v>242890</v>
      </c>
      <c r="T43" s="222">
        <v>0</v>
      </c>
      <c r="U43" s="222">
        <v>0</v>
      </c>
      <c r="V43" s="246"/>
      <c r="W43" s="228">
        <v>2016</v>
      </c>
      <c r="X43" s="224">
        <v>11</v>
      </c>
    </row>
    <row r="44" spans="1:24" s="186" customFormat="1" ht="224.25" customHeight="1">
      <c r="A44" s="245" t="s">
        <v>697</v>
      </c>
      <c r="B44" s="246" t="s">
        <v>571</v>
      </c>
      <c r="C44" s="246" t="s">
        <v>693</v>
      </c>
      <c r="D44" s="246" t="s">
        <v>694</v>
      </c>
      <c r="E44" s="246" t="s">
        <v>695</v>
      </c>
      <c r="F44" s="246" t="s">
        <v>696</v>
      </c>
      <c r="G44" s="230" t="s">
        <v>33</v>
      </c>
      <c r="H44" s="226">
        <v>0</v>
      </c>
      <c r="I44" s="224">
        <v>750000000</v>
      </c>
      <c r="J44" s="224" t="s">
        <v>572</v>
      </c>
      <c r="K44" s="298" t="s">
        <v>691</v>
      </c>
      <c r="L44" s="246" t="s">
        <v>574</v>
      </c>
      <c r="M44" s="246" t="s">
        <v>37</v>
      </c>
      <c r="N44" s="246" t="s">
        <v>575</v>
      </c>
      <c r="O44" s="224" t="s">
        <v>577</v>
      </c>
      <c r="P44" s="246">
        <v>796</v>
      </c>
      <c r="Q44" s="246" t="s">
        <v>576</v>
      </c>
      <c r="R44" s="246">
        <v>1</v>
      </c>
      <c r="S44" s="227">
        <v>242890</v>
      </c>
      <c r="T44" s="222">
        <v>242890</v>
      </c>
      <c r="U44" s="222">
        <v>272036.8</v>
      </c>
      <c r="V44" s="246"/>
      <c r="W44" s="228">
        <v>2016</v>
      </c>
      <c r="X44" s="224"/>
    </row>
    <row r="45" spans="1:24" s="186" customFormat="1" ht="224.25" customHeight="1">
      <c r="A45" s="245" t="s">
        <v>698</v>
      </c>
      <c r="B45" s="246" t="s">
        <v>571</v>
      </c>
      <c r="C45" s="246" t="s">
        <v>699</v>
      </c>
      <c r="D45" s="246" t="s">
        <v>694</v>
      </c>
      <c r="E45" s="246" t="s">
        <v>700</v>
      </c>
      <c r="F45" s="246" t="s">
        <v>696</v>
      </c>
      <c r="G45" s="230" t="s">
        <v>33</v>
      </c>
      <c r="H45" s="226">
        <v>0</v>
      </c>
      <c r="I45" s="224">
        <v>750000000</v>
      </c>
      <c r="J45" s="224" t="s">
        <v>572</v>
      </c>
      <c r="K45" s="298" t="s">
        <v>644</v>
      </c>
      <c r="L45" s="246" t="s">
        <v>574</v>
      </c>
      <c r="M45" s="246" t="s">
        <v>37</v>
      </c>
      <c r="N45" s="246" t="s">
        <v>575</v>
      </c>
      <c r="O45" s="224" t="s">
        <v>577</v>
      </c>
      <c r="P45" s="246">
        <v>796</v>
      </c>
      <c r="Q45" s="246" t="s">
        <v>576</v>
      </c>
      <c r="R45" s="246">
        <v>10</v>
      </c>
      <c r="S45" s="227">
        <v>106893</v>
      </c>
      <c r="T45" s="222">
        <v>0</v>
      </c>
      <c r="U45" s="222">
        <v>0</v>
      </c>
      <c r="V45" s="246"/>
      <c r="W45" s="228">
        <v>2016</v>
      </c>
      <c r="X45" s="224">
        <v>11</v>
      </c>
    </row>
    <row r="46" spans="1:24" s="186" customFormat="1" ht="224.25" customHeight="1">
      <c r="A46" s="245" t="s">
        <v>701</v>
      </c>
      <c r="B46" s="246" t="s">
        <v>571</v>
      </c>
      <c r="C46" s="246" t="s">
        <v>699</v>
      </c>
      <c r="D46" s="246" t="s">
        <v>694</v>
      </c>
      <c r="E46" s="246" t="s">
        <v>700</v>
      </c>
      <c r="F46" s="246" t="s">
        <v>696</v>
      </c>
      <c r="G46" s="230" t="s">
        <v>33</v>
      </c>
      <c r="H46" s="226">
        <v>0</v>
      </c>
      <c r="I46" s="224">
        <v>750000000</v>
      </c>
      <c r="J46" s="224" t="s">
        <v>572</v>
      </c>
      <c r="K46" s="298" t="s">
        <v>691</v>
      </c>
      <c r="L46" s="246" t="s">
        <v>574</v>
      </c>
      <c r="M46" s="246" t="s">
        <v>37</v>
      </c>
      <c r="N46" s="246" t="s">
        <v>575</v>
      </c>
      <c r="O46" s="224" t="s">
        <v>577</v>
      </c>
      <c r="P46" s="246">
        <v>796</v>
      </c>
      <c r="Q46" s="246" t="s">
        <v>576</v>
      </c>
      <c r="R46" s="246">
        <v>10</v>
      </c>
      <c r="S46" s="227">
        <v>106893</v>
      </c>
      <c r="T46" s="222">
        <v>1068930</v>
      </c>
      <c r="U46" s="222">
        <v>1197201.6000000001</v>
      </c>
      <c r="V46" s="246"/>
      <c r="W46" s="228">
        <v>2016</v>
      </c>
      <c r="X46" s="224"/>
    </row>
    <row r="47" spans="1:24" s="186" customFormat="1" ht="249" customHeight="1">
      <c r="A47" s="245" t="s">
        <v>702</v>
      </c>
      <c r="B47" s="246" t="s">
        <v>571</v>
      </c>
      <c r="C47" s="246" t="s">
        <v>703</v>
      </c>
      <c r="D47" s="246" t="s">
        <v>704</v>
      </c>
      <c r="E47" s="246" t="s">
        <v>705</v>
      </c>
      <c r="F47" s="246"/>
      <c r="G47" s="230" t="s">
        <v>33</v>
      </c>
      <c r="H47" s="226">
        <v>0</v>
      </c>
      <c r="I47" s="224">
        <v>750000000</v>
      </c>
      <c r="J47" s="224" t="s">
        <v>572</v>
      </c>
      <c r="K47" s="298" t="s">
        <v>644</v>
      </c>
      <c r="L47" s="246" t="s">
        <v>574</v>
      </c>
      <c r="M47" s="246" t="s">
        <v>37</v>
      </c>
      <c r="N47" s="246" t="s">
        <v>575</v>
      </c>
      <c r="O47" s="224" t="s">
        <v>577</v>
      </c>
      <c r="P47" s="246">
        <v>796</v>
      </c>
      <c r="Q47" s="246" t="s">
        <v>576</v>
      </c>
      <c r="R47" s="246">
        <v>2</v>
      </c>
      <c r="S47" s="227">
        <v>62049</v>
      </c>
      <c r="T47" s="222">
        <v>0</v>
      </c>
      <c r="U47" s="222">
        <v>0</v>
      </c>
      <c r="V47" s="246"/>
      <c r="W47" s="228">
        <v>2016</v>
      </c>
      <c r="X47" s="224">
        <v>11</v>
      </c>
    </row>
    <row r="48" spans="1:24" s="186" customFormat="1" ht="265.5" customHeight="1">
      <c r="A48" s="245" t="s">
        <v>706</v>
      </c>
      <c r="B48" s="246" t="s">
        <v>571</v>
      </c>
      <c r="C48" s="246" t="s">
        <v>703</v>
      </c>
      <c r="D48" s="246" t="s">
        <v>704</v>
      </c>
      <c r="E48" s="246" t="s">
        <v>705</v>
      </c>
      <c r="F48" s="246"/>
      <c r="G48" s="230" t="s">
        <v>33</v>
      </c>
      <c r="H48" s="226">
        <v>0</v>
      </c>
      <c r="I48" s="224">
        <v>750000000</v>
      </c>
      <c r="J48" s="224" t="s">
        <v>572</v>
      </c>
      <c r="K48" s="298" t="s">
        <v>691</v>
      </c>
      <c r="L48" s="246" t="s">
        <v>574</v>
      </c>
      <c r="M48" s="246" t="s">
        <v>37</v>
      </c>
      <c r="N48" s="246" t="s">
        <v>575</v>
      </c>
      <c r="O48" s="224" t="s">
        <v>577</v>
      </c>
      <c r="P48" s="246">
        <v>796</v>
      </c>
      <c r="Q48" s="246" t="s">
        <v>576</v>
      </c>
      <c r="R48" s="246">
        <v>2</v>
      </c>
      <c r="S48" s="227">
        <v>62049</v>
      </c>
      <c r="T48" s="222">
        <v>124098</v>
      </c>
      <c r="U48" s="222">
        <v>138989.76000000001</v>
      </c>
      <c r="V48" s="246"/>
      <c r="W48" s="228">
        <v>2016</v>
      </c>
      <c r="X48" s="224"/>
    </row>
    <row r="49" spans="1:24" s="257" customFormat="1" ht="224.25" customHeight="1">
      <c r="A49" s="245" t="s">
        <v>707</v>
      </c>
      <c r="B49" s="246" t="s">
        <v>571</v>
      </c>
      <c r="C49" s="246" t="s">
        <v>708</v>
      </c>
      <c r="D49" s="246" t="s">
        <v>709</v>
      </c>
      <c r="E49" s="246" t="s">
        <v>710</v>
      </c>
      <c r="F49" s="299"/>
      <c r="G49" s="230" t="s">
        <v>33</v>
      </c>
      <c r="H49" s="226">
        <v>0</v>
      </c>
      <c r="I49" s="224">
        <v>750000000</v>
      </c>
      <c r="J49" s="224" t="s">
        <v>572</v>
      </c>
      <c r="K49" s="298" t="s">
        <v>644</v>
      </c>
      <c r="L49" s="246" t="s">
        <v>574</v>
      </c>
      <c r="M49" s="246" t="s">
        <v>37</v>
      </c>
      <c r="N49" s="246" t="s">
        <v>575</v>
      </c>
      <c r="O49" s="224" t="s">
        <v>577</v>
      </c>
      <c r="P49" s="246">
        <v>796</v>
      </c>
      <c r="Q49" s="246" t="s">
        <v>576</v>
      </c>
      <c r="R49" s="246">
        <v>1</v>
      </c>
      <c r="S49" s="227">
        <v>71390</v>
      </c>
      <c r="T49" s="222">
        <v>0</v>
      </c>
      <c r="U49" s="222">
        <v>0</v>
      </c>
      <c r="V49" s="246"/>
      <c r="W49" s="228">
        <v>2016</v>
      </c>
      <c r="X49" s="224">
        <v>11</v>
      </c>
    </row>
    <row r="50" spans="1:24" s="257" customFormat="1" ht="224.25" customHeight="1">
      <c r="A50" s="245" t="s">
        <v>711</v>
      </c>
      <c r="B50" s="246" t="s">
        <v>571</v>
      </c>
      <c r="C50" s="246" t="s">
        <v>708</v>
      </c>
      <c r="D50" s="246" t="s">
        <v>709</v>
      </c>
      <c r="E50" s="246" t="s">
        <v>710</v>
      </c>
      <c r="F50" s="300"/>
      <c r="G50" s="230" t="s">
        <v>33</v>
      </c>
      <c r="H50" s="226">
        <v>0</v>
      </c>
      <c r="I50" s="224">
        <v>750000000</v>
      </c>
      <c r="J50" s="224" t="s">
        <v>572</v>
      </c>
      <c r="K50" s="298" t="s">
        <v>691</v>
      </c>
      <c r="L50" s="246" t="s">
        <v>574</v>
      </c>
      <c r="M50" s="246" t="s">
        <v>37</v>
      </c>
      <c r="N50" s="246" t="s">
        <v>575</v>
      </c>
      <c r="O50" s="224" t="s">
        <v>577</v>
      </c>
      <c r="P50" s="246">
        <v>796</v>
      </c>
      <c r="Q50" s="246" t="s">
        <v>576</v>
      </c>
      <c r="R50" s="246">
        <v>1</v>
      </c>
      <c r="S50" s="227">
        <v>71390</v>
      </c>
      <c r="T50" s="222">
        <v>71390</v>
      </c>
      <c r="U50" s="222">
        <v>79956.800000000003</v>
      </c>
      <c r="V50" s="246"/>
      <c r="W50" s="228">
        <v>2016</v>
      </c>
      <c r="X50" s="224"/>
    </row>
    <row r="51" spans="1:24" s="186" customFormat="1" ht="224.25" customHeight="1">
      <c r="A51" s="245" t="s">
        <v>712</v>
      </c>
      <c r="B51" s="224" t="s">
        <v>571</v>
      </c>
      <c r="C51" s="224" t="s">
        <v>713</v>
      </c>
      <c r="D51" s="224" t="s">
        <v>714</v>
      </c>
      <c r="E51" s="224" t="s">
        <v>715</v>
      </c>
      <c r="F51" s="224" t="s">
        <v>716</v>
      </c>
      <c r="G51" s="224" t="s">
        <v>33</v>
      </c>
      <c r="H51" s="226">
        <v>0</v>
      </c>
      <c r="I51" s="224">
        <v>750000000</v>
      </c>
      <c r="J51" s="224" t="s">
        <v>572</v>
      </c>
      <c r="K51" s="301" t="s">
        <v>717</v>
      </c>
      <c r="L51" s="301" t="s">
        <v>574</v>
      </c>
      <c r="M51" s="301" t="s">
        <v>37</v>
      </c>
      <c r="N51" s="301" t="s">
        <v>718</v>
      </c>
      <c r="O51" s="224" t="s">
        <v>577</v>
      </c>
      <c r="P51" s="229">
        <v>796</v>
      </c>
      <c r="Q51" s="229" t="s">
        <v>576</v>
      </c>
      <c r="R51" s="302">
        <v>4180</v>
      </c>
      <c r="S51" s="227">
        <v>65</v>
      </c>
      <c r="T51" s="227">
        <v>0</v>
      </c>
      <c r="U51" s="227">
        <v>0</v>
      </c>
      <c r="V51" s="229"/>
      <c r="W51" s="228">
        <v>2016</v>
      </c>
      <c r="X51" s="229">
        <v>14</v>
      </c>
    </row>
    <row r="52" spans="1:24" s="186" customFormat="1" ht="224.25" customHeight="1">
      <c r="A52" s="245" t="s">
        <v>719</v>
      </c>
      <c r="B52" s="224" t="s">
        <v>571</v>
      </c>
      <c r="C52" s="224" t="s">
        <v>713</v>
      </c>
      <c r="D52" s="224" t="s">
        <v>714</v>
      </c>
      <c r="E52" s="224" t="s">
        <v>715</v>
      </c>
      <c r="F52" s="224" t="s">
        <v>716</v>
      </c>
      <c r="G52" s="224" t="s">
        <v>33</v>
      </c>
      <c r="H52" s="226">
        <v>0</v>
      </c>
      <c r="I52" s="224">
        <v>750000000</v>
      </c>
      <c r="J52" s="224" t="s">
        <v>572</v>
      </c>
      <c r="K52" s="301" t="s">
        <v>717</v>
      </c>
      <c r="L52" s="301" t="s">
        <v>574</v>
      </c>
      <c r="M52" s="301" t="s">
        <v>37</v>
      </c>
      <c r="N52" s="301" t="s">
        <v>720</v>
      </c>
      <c r="O52" s="224" t="s">
        <v>577</v>
      </c>
      <c r="P52" s="229">
        <v>796</v>
      </c>
      <c r="Q52" s="229" t="s">
        <v>576</v>
      </c>
      <c r="R52" s="302">
        <v>4180</v>
      </c>
      <c r="S52" s="227">
        <v>65</v>
      </c>
      <c r="T52" s="227">
        <v>271700</v>
      </c>
      <c r="U52" s="227">
        <v>304304</v>
      </c>
      <c r="V52" s="229"/>
      <c r="W52" s="228">
        <v>2016</v>
      </c>
      <c r="X52" s="229"/>
    </row>
    <row r="53" spans="1:24" s="186" customFormat="1" ht="224.25" customHeight="1">
      <c r="A53" s="245" t="s">
        <v>721</v>
      </c>
      <c r="B53" s="224" t="s">
        <v>571</v>
      </c>
      <c r="C53" s="224" t="s">
        <v>722</v>
      </c>
      <c r="D53" s="224" t="s">
        <v>723</v>
      </c>
      <c r="E53" s="224" t="s">
        <v>724</v>
      </c>
      <c r="F53" s="224" t="s">
        <v>725</v>
      </c>
      <c r="G53" s="224" t="s">
        <v>33</v>
      </c>
      <c r="H53" s="226">
        <v>0</v>
      </c>
      <c r="I53" s="224">
        <v>750000000</v>
      </c>
      <c r="J53" s="224" t="s">
        <v>572</v>
      </c>
      <c r="K53" s="301" t="s">
        <v>717</v>
      </c>
      <c r="L53" s="301" t="s">
        <v>574</v>
      </c>
      <c r="M53" s="301" t="s">
        <v>37</v>
      </c>
      <c r="N53" s="301" t="s">
        <v>718</v>
      </c>
      <c r="O53" s="224" t="s">
        <v>577</v>
      </c>
      <c r="P53" s="229">
        <v>796</v>
      </c>
      <c r="Q53" s="229" t="s">
        <v>576</v>
      </c>
      <c r="R53" s="302">
        <v>2500</v>
      </c>
      <c r="S53" s="227">
        <v>35</v>
      </c>
      <c r="T53" s="227">
        <v>0</v>
      </c>
      <c r="U53" s="227">
        <v>0</v>
      </c>
      <c r="V53" s="229"/>
      <c r="W53" s="228">
        <v>2016</v>
      </c>
      <c r="X53" s="229">
        <v>14</v>
      </c>
    </row>
    <row r="54" spans="1:24" s="186" customFormat="1" ht="224.25" customHeight="1">
      <c r="A54" s="245" t="s">
        <v>726</v>
      </c>
      <c r="B54" s="224" t="s">
        <v>571</v>
      </c>
      <c r="C54" s="224" t="s">
        <v>722</v>
      </c>
      <c r="D54" s="224" t="s">
        <v>723</v>
      </c>
      <c r="E54" s="224" t="s">
        <v>724</v>
      </c>
      <c r="F54" s="224" t="s">
        <v>725</v>
      </c>
      <c r="G54" s="224" t="s">
        <v>33</v>
      </c>
      <c r="H54" s="226">
        <v>0</v>
      </c>
      <c r="I54" s="224">
        <v>750000000</v>
      </c>
      <c r="J54" s="224" t="s">
        <v>572</v>
      </c>
      <c r="K54" s="301" t="s">
        <v>717</v>
      </c>
      <c r="L54" s="301" t="s">
        <v>574</v>
      </c>
      <c r="M54" s="301" t="s">
        <v>37</v>
      </c>
      <c r="N54" s="301" t="s">
        <v>727</v>
      </c>
      <c r="O54" s="224" t="s">
        <v>577</v>
      </c>
      <c r="P54" s="229">
        <v>796</v>
      </c>
      <c r="Q54" s="229" t="s">
        <v>576</v>
      </c>
      <c r="R54" s="302">
        <v>2500</v>
      </c>
      <c r="S54" s="227">
        <v>35</v>
      </c>
      <c r="T54" s="227">
        <v>87500</v>
      </c>
      <c r="U54" s="227">
        <v>98000</v>
      </c>
      <c r="V54" s="229"/>
      <c r="W54" s="228">
        <v>2016</v>
      </c>
      <c r="X54" s="229"/>
    </row>
    <row r="55" spans="1:24" s="186" customFormat="1" ht="224.25" customHeight="1">
      <c r="A55" s="245" t="s">
        <v>728</v>
      </c>
      <c r="B55" s="224" t="s">
        <v>571</v>
      </c>
      <c r="C55" s="224" t="s">
        <v>722</v>
      </c>
      <c r="D55" s="224" t="s">
        <v>723</v>
      </c>
      <c r="E55" s="224" t="s">
        <v>724</v>
      </c>
      <c r="F55" s="224" t="s">
        <v>729</v>
      </c>
      <c r="G55" s="224" t="s">
        <v>33</v>
      </c>
      <c r="H55" s="226">
        <v>0</v>
      </c>
      <c r="I55" s="224">
        <v>750000000</v>
      </c>
      <c r="J55" s="224" t="s">
        <v>572</v>
      </c>
      <c r="K55" s="301" t="s">
        <v>717</v>
      </c>
      <c r="L55" s="301" t="s">
        <v>574</v>
      </c>
      <c r="M55" s="301" t="s">
        <v>37</v>
      </c>
      <c r="N55" s="301" t="s">
        <v>718</v>
      </c>
      <c r="O55" s="224" t="s">
        <v>577</v>
      </c>
      <c r="P55" s="229">
        <v>796</v>
      </c>
      <c r="Q55" s="229" t="s">
        <v>576</v>
      </c>
      <c r="R55" s="302">
        <v>1000</v>
      </c>
      <c r="S55" s="227">
        <v>160</v>
      </c>
      <c r="T55" s="227">
        <v>0</v>
      </c>
      <c r="U55" s="227">
        <v>0</v>
      </c>
      <c r="V55" s="229"/>
      <c r="W55" s="228">
        <v>2016</v>
      </c>
      <c r="X55" s="229">
        <v>14</v>
      </c>
    </row>
    <row r="56" spans="1:24" s="186" customFormat="1" ht="224.25" customHeight="1">
      <c r="A56" s="245" t="s">
        <v>730</v>
      </c>
      <c r="B56" s="224" t="s">
        <v>571</v>
      </c>
      <c r="C56" s="224" t="s">
        <v>722</v>
      </c>
      <c r="D56" s="224" t="s">
        <v>723</v>
      </c>
      <c r="E56" s="224" t="s">
        <v>724</v>
      </c>
      <c r="F56" s="224" t="s">
        <v>729</v>
      </c>
      <c r="G56" s="224" t="s">
        <v>33</v>
      </c>
      <c r="H56" s="226">
        <v>0</v>
      </c>
      <c r="I56" s="224">
        <v>750000000</v>
      </c>
      <c r="J56" s="224" t="s">
        <v>572</v>
      </c>
      <c r="K56" s="301" t="s">
        <v>717</v>
      </c>
      <c r="L56" s="301" t="s">
        <v>574</v>
      </c>
      <c r="M56" s="301" t="s">
        <v>37</v>
      </c>
      <c r="N56" s="301" t="s">
        <v>727</v>
      </c>
      <c r="O56" s="224" t="s">
        <v>577</v>
      </c>
      <c r="P56" s="229">
        <v>796</v>
      </c>
      <c r="Q56" s="229" t="s">
        <v>576</v>
      </c>
      <c r="R56" s="302">
        <v>1000</v>
      </c>
      <c r="S56" s="227">
        <v>160</v>
      </c>
      <c r="T56" s="227">
        <v>160000</v>
      </c>
      <c r="U56" s="227">
        <v>179200</v>
      </c>
      <c r="V56" s="229"/>
      <c r="W56" s="228">
        <v>2016</v>
      </c>
      <c r="X56" s="229"/>
    </row>
    <row r="57" spans="1:24" s="186" customFormat="1" ht="224.25" customHeight="1">
      <c r="A57" s="245" t="s">
        <v>731</v>
      </c>
      <c r="B57" s="224" t="s">
        <v>571</v>
      </c>
      <c r="C57" s="224" t="s">
        <v>732</v>
      </c>
      <c r="D57" s="224" t="s">
        <v>733</v>
      </c>
      <c r="E57" s="224" t="s">
        <v>734</v>
      </c>
      <c r="F57" s="224" t="s">
        <v>735</v>
      </c>
      <c r="G57" s="224" t="s">
        <v>33</v>
      </c>
      <c r="H57" s="226">
        <v>0</v>
      </c>
      <c r="I57" s="224">
        <v>750000000</v>
      </c>
      <c r="J57" s="224" t="s">
        <v>572</v>
      </c>
      <c r="K57" s="301" t="s">
        <v>717</v>
      </c>
      <c r="L57" s="301" t="s">
        <v>574</v>
      </c>
      <c r="M57" s="301" t="s">
        <v>37</v>
      </c>
      <c r="N57" s="301" t="s">
        <v>718</v>
      </c>
      <c r="O57" s="224" t="s">
        <v>577</v>
      </c>
      <c r="P57" s="229">
        <v>796</v>
      </c>
      <c r="Q57" s="229" t="s">
        <v>576</v>
      </c>
      <c r="R57" s="302">
        <v>30</v>
      </c>
      <c r="S57" s="227">
        <v>3400</v>
      </c>
      <c r="T57" s="227">
        <v>0</v>
      </c>
      <c r="U57" s="227">
        <v>0</v>
      </c>
      <c r="V57" s="229"/>
      <c r="W57" s="228">
        <v>2016</v>
      </c>
      <c r="X57" s="229">
        <v>14</v>
      </c>
    </row>
    <row r="58" spans="1:24" s="186" customFormat="1" ht="224.25" customHeight="1">
      <c r="A58" s="245" t="s">
        <v>736</v>
      </c>
      <c r="B58" s="224" t="s">
        <v>571</v>
      </c>
      <c r="C58" s="224" t="s">
        <v>732</v>
      </c>
      <c r="D58" s="224" t="s">
        <v>733</v>
      </c>
      <c r="E58" s="224" t="s">
        <v>734</v>
      </c>
      <c r="F58" s="224" t="s">
        <v>735</v>
      </c>
      <c r="G58" s="224" t="s">
        <v>33</v>
      </c>
      <c r="H58" s="226">
        <v>0</v>
      </c>
      <c r="I58" s="224">
        <v>750000000</v>
      </c>
      <c r="J58" s="224" t="s">
        <v>572</v>
      </c>
      <c r="K58" s="301" t="s">
        <v>717</v>
      </c>
      <c r="L58" s="301" t="s">
        <v>574</v>
      </c>
      <c r="M58" s="301" t="s">
        <v>37</v>
      </c>
      <c r="N58" s="301" t="s">
        <v>720</v>
      </c>
      <c r="O58" s="224" t="s">
        <v>577</v>
      </c>
      <c r="P58" s="229">
        <v>796</v>
      </c>
      <c r="Q58" s="229" t="s">
        <v>576</v>
      </c>
      <c r="R58" s="302">
        <v>30</v>
      </c>
      <c r="S58" s="227">
        <v>3400</v>
      </c>
      <c r="T58" s="227">
        <v>102000</v>
      </c>
      <c r="U58" s="227">
        <v>114240</v>
      </c>
      <c r="V58" s="229"/>
      <c r="W58" s="228">
        <v>2016</v>
      </c>
      <c r="X58" s="229"/>
    </row>
    <row r="59" spans="1:24" s="186" customFormat="1" ht="224.25" customHeight="1">
      <c r="A59" s="245" t="s">
        <v>737</v>
      </c>
      <c r="B59" s="224" t="s">
        <v>571</v>
      </c>
      <c r="C59" s="224" t="s">
        <v>732</v>
      </c>
      <c r="D59" s="224" t="s">
        <v>733</v>
      </c>
      <c r="E59" s="224" t="s">
        <v>734</v>
      </c>
      <c r="F59" s="224" t="s">
        <v>738</v>
      </c>
      <c r="G59" s="224" t="s">
        <v>33</v>
      </c>
      <c r="H59" s="226">
        <v>0</v>
      </c>
      <c r="I59" s="224">
        <v>750000000</v>
      </c>
      <c r="J59" s="224" t="s">
        <v>572</v>
      </c>
      <c r="K59" s="301" t="s">
        <v>717</v>
      </c>
      <c r="L59" s="301" t="s">
        <v>574</v>
      </c>
      <c r="M59" s="301" t="s">
        <v>37</v>
      </c>
      <c r="N59" s="301" t="s">
        <v>718</v>
      </c>
      <c r="O59" s="224" t="s">
        <v>577</v>
      </c>
      <c r="P59" s="229">
        <v>796</v>
      </c>
      <c r="Q59" s="229" t="s">
        <v>576</v>
      </c>
      <c r="R59" s="302">
        <v>50</v>
      </c>
      <c r="S59" s="227">
        <v>4800</v>
      </c>
      <c r="T59" s="227">
        <v>0</v>
      </c>
      <c r="U59" s="227">
        <v>0</v>
      </c>
      <c r="V59" s="229"/>
      <c r="W59" s="228">
        <v>2016</v>
      </c>
      <c r="X59" s="229">
        <v>14</v>
      </c>
    </row>
    <row r="60" spans="1:24" s="186" customFormat="1" ht="224.25" customHeight="1">
      <c r="A60" s="245" t="s">
        <v>739</v>
      </c>
      <c r="B60" s="224" t="s">
        <v>571</v>
      </c>
      <c r="C60" s="224" t="s">
        <v>732</v>
      </c>
      <c r="D60" s="224" t="s">
        <v>733</v>
      </c>
      <c r="E60" s="224" t="s">
        <v>734</v>
      </c>
      <c r="F60" s="224" t="s">
        <v>738</v>
      </c>
      <c r="G60" s="224" t="s">
        <v>33</v>
      </c>
      <c r="H60" s="226">
        <v>0</v>
      </c>
      <c r="I60" s="224">
        <v>750000000</v>
      </c>
      <c r="J60" s="224" t="s">
        <v>572</v>
      </c>
      <c r="K60" s="301" t="s">
        <v>717</v>
      </c>
      <c r="L60" s="301" t="s">
        <v>574</v>
      </c>
      <c r="M60" s="301" t="s">
        <v>37</v>
      </c>
      <c r="N60" s="301" t="s">
        <v>727</v>
      </c>
      <c r="O60" s="224" t="s">
        <v>577</v>
      </c>
      <c r="P60" s="229">
        <v>796</v>
      </c>
      <c r="Q60" s="229" t="s">
        <v>576</v>
      </c>
      <c r="R60" s="302">
        <v>50</v>
      </c>
      <c r="S60" s="227">
        <v>4800</v>
      </c>
      <c r="T60" s="227">
        <v>240000</v>
      </c>
      <c r="U60" s="227">
        <v>268800</v>
      </c>
      <c r="V60" s="229"/>
      <c r="W60" s="228">
        <v>2016</v>
      </c>
      <c r="X60" s="229"/>
    </row>
    <row r="61" spans="1:24" s="186" customFormat="1" ht="224.25" customHeight="1">
      <c r="A61" s="245" t="s">
        <v>740</v>
      </c>
      <c r="B61" s="224" t="s">
        <v>571</v>
      </c>
      <c r="C61" s="224" t="s">
        <v>732</v>
      </c>
      <c r="D61" s="224" t="s">
        <v>733</v>
      </c>
      <c r="E61" s="224" t="s">
        <v>734</v>
      </c>
      <c r="F61" s="224" t="s">
        <v>741</v>
      </c>
      <c r="G61" s="224" t="s">
        <v>33</v>
      </c>
      <c r="H61" s="226">
        <v>0</v>
      </c>
      <c r="I61" s="224">
        <v>750000000</v>
      </c>
      <c r="J61" s="224" t="s">
        <v>572</v>
      </c>
      <c r="K61" s="301" t="s">
        <v>717</v>
      </c>
      <c r="L61" s="301" t="s">
        <v>574</v>
      </c>
      <c r="M61" s="301" t="s">
        <v>37</v>
      </c>
      <c r="N61" s="301" t="s">
        <v>718</v>
      </c>
      <c r="O61" s="224" t="s">
        <v>577</v>
      </c>
      <c r="P61" s="229">
        <v>796</v>
      </c>
      <c r="Q61" s="229" t="s">
        <v>576</v>
      </c>
      <c r="R61" s="302">
        <v>10</v>
      </c>
      <c r="S61" s="227">
        <v>6000</v>
      </c>
      <c r="T61" s="227">
        <v>0</v>
      </c>
      <c r="U61" s="227">
        <v>0</v>
      </c>
      <c r="V61" s="229"/>
      <c r="W61" s="228">
        <v>2016</v>
      </c>
      <c r="X61" s="229">
        <v>14</v>
      </c>
    </row>
    <row r="62" spans="1:24" s="186" customFormat="1" ht="224.25" customHeight="1">
      <c r="A62" s="245" t="s">
        <v>742</v>
      </c>
      <c r="B62" s="224" t="s">
        <v>571</v>
      </c>
      <c r="C62" s="224" t="s">
        <v>732</v>
      </c>
      <c r="D62" s="224" t="s">
        <v>733</v>
      </c>
      <c r="E62" s="224" t="s">
        <v>734</v>
      </c>
      <c r="F62" s="224" t="s">
        <v>741</v>
      </c>
      <c r="G62" s="224" t="s">
        <v>33</v>
      </c>
      <c r="H62" s="226">
        <v>0</v>
      </c>
      <c r="I62" s="224">
        <v>750000000</v>
      </c>
      <c r="J62" s="224" t="s">
        <v>572</v>
      </c>
      <c r="K62" s="301" t="s">
        <v>717</v>
      </c>
      <c r="L62" s="301" t="s">
        <v>574</v>
      </c>
      <c r="M62" s="301" t="s">
        <v>37</v>
      </c>
      <c r="N62" s="301" t="s">
        <v>720</v>
      </c>
      <c r="O62" s="224" t="s">
        <v>577</v>
      </c>
      <c r="P62" s="229">
        <v>796</v>
      </c>
      <c r="Q62" s="229" t="s">
        <v>576</v>
      </c>
      <c r="R62" s="302">
        <v>10</v>
      </c>
      <c r="S62" s="227">
        <v>6000</v>
      </c>
      <c r="T62" s="227">
        <v>60000</v>
      </c>
      <c r="U62" s="227">
        <v>67200</v>
      </c>
      <c r="V62" s="229"/>
      <c r="W62" s="228">
        <v>2016</v>
      </c>
      <c r="X62" s="229"/>
    </row>
    <row r="63" spans="1:24" s="186" customFormat="1" ht="224.25" customHeight="1">
      <c r="A63" s="245" t="s">
        <v>743</v>
      </c>
      <c r="B63" s="224" t="s">
        <v>571</v>
      </c>
      <c r="C63" s="224" t="s">
        <v>732</v>
      </c>
      <c r="D63" s="224" t="s">
        <v>733</v>
      </c>
      <c r="E63" s="224" t="s">
        <v>734</v>
      </c>
      <c r="F63" s="224" t="s">
        <v>744</v>
      </c>
      <c r="G63" s="224" t="s">
        <v>33</v>
      </c>
      <c r="H63" s="226">
        <v>0</v>
      </c>
      <c r="I63" s="224">
        <v>750000000</v>
      </c>
      <c r="J63" s="224" t="s">
        <v>572</v>
      </c>
      <c r="K63" s="301" t="s">
        <v>717</v>
      </c>
      <c r="L63" s="301" t="s">
        <v>574</v>
      </c>
      <c r="M63" s="301" t="s">
        <v>37</v>
      </c>
      <c r="N63" s="301" t="s">
        <v>718</v>
      </c>
      <c r="O63" s="224" t="s">
        <v>577</v>
      </c>
      <c r="P63" s="229">
        <v>796</v>
      </c>
      <c r="Q63" s="229" t="s">
        <v>576</v>
      </c>
      <c r="R63" s="302">
        <v>3</v>
      </c>
      <c r="S63" s="227">
        <v>12000</v>
      </c>
      <c r="T63" s="227">
        <v>0</v>
      </c>
      <c r="U63" s="227">
        <v>0</v>
      </c>
      <c r="V63" s="229"/>
      <c r="W63" s="228">
        <v>2016</v>
      </c>
      <c r="X63" s="229">
        <v>14</v>
      </c>
    </row>
    <row r="64" spans="1:24" s="186" customFormat="1" ht="224.25" customHeight="1">
      <c r="A64" s="245" t="s">
        <v>745</v>
      </c>
      <c r="B64" s="224" t="s">
        <v>571</v>
      </c>
      <c r="C64" s="224" t="s">
        <v>732</v>
      </c>
      <c r="D64" s="224" t="s">
        <v>733</v>
      </c>
      <c r="E64" s="224" t="s">
        <v>734</v>
      </c>
      <c r="F64" s="224" t="s">
        <v>744</v>
      </c>
      <c r="G64" s="224" t="s">
        <v>33</v>
      </c>
      <c r="H64" s="226">
        <v>0</v>
      </c>
      <c r="I64" s="224">
        <v>750000000</v>
      </c>
      <c r="J64" s="224" t="s">
        <v>572</v>
      </c>
      <c r="K64" s="301" t="s">
        <v>717</v>
      </c>
      <c r="L64" s="301" t="s">
        <v>574</v>
      </c>
      <c r="M64" s="301" t="s">
        <v>37</v>
      </c>
      <c r="N64" s="301" t="s">
        <v>720</v>
      </c>
      <c r="O64" s="224" t="s">
        <v>577</v>
      </c>
      <c r="P64" s="229">
        <v>796</v>
      </c>
      <c r="Q64" s="229" t="s">
        <v>576</v>
      </c>
      <c r="R64" s="302">
        <v>3</v>
      </c>
      <c r="S64" s="227">
        <v>12000</v>
      </c>
      <c r="T64" s="227">
        <v>36000</v>
      </c>
      <c r="U64" s="227">
        <v>40320</v>
      </c>
      <c r="V64" s="229"/>
      <c r="W64" s="228">
        <v>2016</v>
      </c>
      <c r="X64" s="229"/>
    </row>
    <row r="65" spans="1:24" s="186" customFormat="1" ht="224.25" customHeight="1">
      <c r="A65" s="245" t="s">
        <v>746</v>
      </c>
      <c r="B65" s="224" t="s">
        <v>571</v>
      </c>
      <c r="C65" s="224" t="s">
        <v>747</v>
      </c>
      <c r="D65" s="224" t="s">
        <v>748</v>
      </c>
      <c r="E65" s="224" t="s">
        <v>749</v>
      </c>
      <c r="F65" s="224" t="s">
        <v>750</v>
      </c>
      <c r="G65" s="224" t="s">
        <v>33</v>
      </c>
      <c r="H65" s="226">
        <v>0</v>
      </c>
      <c r="I65" s="224">
        <v>750000000</v>
      </c>
      <c r="J65" s="224" t="s">
        <v>572</v>
      </c>
      <c r="K65" s="301" t="s">
        <v>717</v>
      </c>
      <c r="L65" s="301" t="s">
        <v>574</v>
      </c>
      <c r="M65" s="301" t="s">
        <v>37</v>
      </c>
      <c r="N65" s="301" t="s">
        <v>718</v>
      </c>
      <c r="O65" s="224" t="s">
        <v>577</v>
      </c>
      <c r="P65" s="229">
        <v>796</v>
      </c>
      <c r="Q65" s="229" t="s">
        <v>576</v>
      </c>
      <c r="R65" s="302">
        <v>1000</v>
      </c>
      <c r="S65" s="227">
        <v>4.66</v>
      </c>
      <c r="T65" s="227">
        <v>0</v>
      </c>
      <c r="U65" s="227">
        <v>0</v>
      </c>
      <c r="V65" s="229"/>
      <c r="W65" s="228">
        <v>2016</v>
      </c>
      <c r="X65" s="229">
        <v>14</v>
      </c>
    </row>
    <row r="66" spans="1:24" s="186" customFormat="1" ht="224.25" customHeight="1">
      <c r="A66" s="245" t="s">
        <v>751</v>
      </c>
      <c r="B66" s="224" t="s">
        <v>571</v>
      </c>
      <c r="C66" s="224" t="s">
        <v>747</v>
      </c>
      <c r="D66" s="224" t="s">
        <v>748</v>
      </c>
      <c r="E66" s="224" t="s">
        <v>749</v>
      </c>
      <c r="F66" s="224" t="s">
        <v>750</v>
      </c>
      <c r="G66" s="224" t="s">
        <v>33</v>
      </c>
      <c r="H66" s="226">
        <v>0</v>
      </c>
      <c r="I66" s="224">
        <v>750000000</v>
      </c>
      <c r="J66" s="224" t="s">
        <v>572</v>
      </c>
      <c r="K66" s="301" t="s">
        <v>717</v>
      </c>
      <c r="L66" s="301" t="s">
        <v>574</v>
      </c>
      <c r="M66" s="301" t="s">
        <v>37</v>
      </c>
      <c r="N66" s="301" t="s">
        <v>720</v>
      </c>
      <c r="O66" s="224" t="s">
        <v>577</v>
      </c>
      <c r="P66" s="229">
        <v>796</v>
      </c>
      <c r="Q66" s="229" t="s">
        <v>576</v>
      </c>
      <c r="R66" s="302">
        <v>1000</v>
      </c>
      <c r="S66" s="227">
        <v>4.66</v>
      </c>
      <c r="T66" s="227">
        <v>4660</v>
      </c>
      <c r="U66" s="227">
        <v>5219.2</v>
      </c>
      <c r="V66" s="229"/>
      <c r="W66" s="228">
        <v>2016</v>
      </c>
      <c r="X66" s="229"/>
    </row>
    <row r="67" spans="1:24" s="186" customFormat="1" ht="224.25" customHeight="1">
      <c r="A67" s="245" t="s">
        <v>752</v>
      </c>
      <c r="B67" s="224" t="s">
        <v>571</v>
      </c>
      <c r="C67" s="224" t="s">
        <v>753</v>
      </c>
      <c r="D67" s="224" t="s">
        <v>754</v>
      </c>
      <c r="E67" s="224" t="s">
        <v>755</v>
      </c>
      <c r="F67" s="224" t="s">
        <v>756</v>
      </c>
      <c r="G67" s="224" t="s">
        <v>33</v>
      </c>
      <c r="H67" s="226">
        <v>0</v>
      </c>
      <c r="I67" s="224">
        <v>750000000</v>
      </c>
      <c r="J67" s="224" t="s">
        <v>572</v>
      </c>
      <c r="K67" s="301" t="s">
        <v>717</v>
      </c>
      <c r="L67" s="301" t="s">
        <v>574</v>
      </c>
      <c r="M67" s="301" t="s">
        <v>37</v>
      </c>
      <c r="N67" s="301" t="s">
        <v>718</v>
      </c>
      <c r="O67" s="224" t="s">
        <v>577</v>
      </c>
      <c r="P67" s="229">
        <v>796</v>
      </c>
      <c r="Q67" s="229" t="s">
        <v>576</v>
      </c>
      <c r="R67" s="302">
        <v>150</v>
      </c>
      <c r="S67" s="227">
        <v>2500</v>
      </c>
      <c r="T67" s="227">
        <v>0</v>
      </c>
      <c r="U67" s="227">
        <v>0</v>
      </c>
      <c r="V67" s="229"/>
      <c r="W67" s="228">
        <v>2016</v>
      </c>
      <c r="X67" s="229">
        <v>14</v>
      </c>
    </row>
    <row r="68" spans="1:24" s="186" customFormat="1" ht="224.25" customHeight="1">
      <c r="A68" s="245" t="s">
        <v>757</v>
      </c>
      <c r="B68" s="224" t="s">
        <v>571</v>
      </c>
      <c r="C68" s="224" t="s">
        <v>753</v>
      </c>
      <c r="D68" s="224" t="s">
        <v>754</v>
      </c>
      <c r="E68" s="224" t="s">
        <v>755</v>
      </c>
      <c r="F68" s="224" t="s">
        <v>756</v>
      </c>
      <c r="G68" s="224" t="s">
        <v>33</v>
      </c>
      <c r="H68" s="226">
        <v>0</v>
      </c>
      <c r="I68" s="224">
        <v>750000000</v>
      </c>
      <c r="J68" s="224" t="s">
        <v>572</v>
      </c>
      <c r="K68" s="301" t="s">
        <v>717</v>
      </c>
      <c r="L68" s="301" t="s">
        <v>574</v>
      </c>
      <c r="M68" s="301" t="s">
        <v>37</v>
      </c>
      <c r="N68" s="301" t="s">
        <v>720</v>
      </c>
      <c r="O68" s="224" t="s">
        <v>577</v>
      </c>
      <c r="P68" s="229">
        <v>796</v>
      </c>
      <c r="Q68" s="229" t="s">
        <v>576</v>
      </c>
      <c r="R68" s="302">
        <v>150</v>
      </c>
      <c r="S68" s="227">
        <v>2500</v>
      </c>
      <c r="T68" s="227">
        <v>375000</v>
      </c>
      <c r="U68" s="227">
        <v>420000</v>
      </c>
      <c r="V68" s="229"/>
      <c r="W68" s="228">
        <v>2016</v>
      </c>
      <c r="X68" s="229"/>
    </row>
    <row r="69" spans="1:24" s="186" customFormat="1" ht="224.25" customHeight="1">
      <c r="A69" s="245" t="s">
        <v>758</v>
      </c>
      <c r="B69" s="224" t="s">
        <v>571</v>
      </c>
      <c r="C69" s="224" t="s">
        <v>759</v>
      </c>
      <c r="D69" s="224" t="s">
        <v>754</v>
      </c>
      <c r="E69" s="224" t="s">
        <v>760</v>
      </c>
      <c r="F69" s="224" t="s">
        <v>761</v>
      </c>
      <c r="G69" s="224" t="s">
        <v>33</v>
      </c>
      <c r="H69" s="226">
        <v>0</v>
      </c>
      <c r="I69" s="224">
        <v>750000000</v>
      </c>
      <c r="J69" s="224" t="s">
        <v>572</v>
      </c>
      <c r="K69" s="301" t="s">
        <v>717</v>
      </c>
      <c r="L69" s="301" t="s">
        <v>574</v>
      </c>
      <c r="M69" s="301" t="s">
        <v>37</v>
      </c>
      <c r="N69" s="301" t="s">
        <v>718</v>
      </c>
      <c r="O69" s="224" t="s">
        <v>577</v>
      </c>
      <c r="P69" s="229">
        <v>796</v>
      </c>
      <c r="Q69" s="229" t="s">
        <v>576</v>
      </c>
      <c r="R69" s="302">
        <v>50</v>
      </c>
      <c r="S69" s="227">
        <v>5000</v>
      </c>
      <c r="T69" s="227">
        <v>0</v>
      </c>
      <c r="U69" s="227">
        <v>0</v>
      </c>
      <c r="V69" s="229"/>
      <c r="W69" s="228">
        <v>2016</v>
      </c>
      <c r="X69" s="229">
        <v>14</v>
      </c>
    </row>
    <row r="70" spans="1:24" s="186" customFormat="1" ht="224.25" customHeight="1">
      <c r="A70" s="245" t="s">
        <v>762</v>
      </c>
      <c r="B70" s="224" t="s">
        <v>571</v>
      </c>
      <c r="C70" s="224" t="s">
        <v>759</v>
      </c>
      <c r="D70" s="224" t="s">
        <v>754</v>
      </c>
      <c r="E70" s="224" t="s">
        <v>760</v>
      </c>
      <c r="F70" s="224" t="s">
        <v>761</v>
      </c>
      <c r="G70" s="224" t="s">
        <v>33</v>
      </c>
      <c r="H70" s="226">
        <v>0</v>
      </c>
      <c r="I70" s="224">
        <v>750000000</v>
      </c>
      <c r="J70" s="224" t="s">
        <v>572</v>
      </c>
      <c r="K70" s="301" t="s">
        <v>717</v>
      </c>
      <c r="L70" s="301" t="s">
        <v>574</v>
      </c>
      <c r="M70" s="301" t="s">
        <v>37</v>
      </c>
      <c r="N70" s="301" t="s">
        <v>720</v>
      </c>
      <c r="O70" s="224" t="s">
        <v>577</v>
      </c>
      <c r="P70" s="229">
        <v>796</v>
      </c>
      <c r="Q70" s="229" t="s">
        <v>576</v>
      </c>
      <c r="R70" s="302">
        <v>50</v>
      </c>
      <c r="S70" s="227">
        <v>5000</v>
      </c>
      <c r="T70" s="227">
        <v>250000</v>
      </c>
      <c r="U70" s="227">
        <v>280000</v>
      </c>
      <c r="V70" s="229"/>
      <c r="W70" s="228">
        <v>2016</v>
      </c>
      <c r="X70" s="229"/>
    </row>
    <row r="71" spans="1:24" s="186" customFormat="1" ht="224.25" customHeight="1">
      <c r="A71" s="245" t="s">
        <v>763</v>
      </c>
      <c r="B71" s="224" t="s">
        <v>571</v>
      </c>
      <c r="C71" s="224" t="s">
        <v>764</v>
      </c>
      <c r="D71" s="224" t="s">
        <v>765</v>
      </c>
      <c r="E71" s="224" t="s">
        <v>766</v>
      </c>
      <c r="F71" s="224" t="s">
        <v>767</v>
      </c>
      <c r="G71" s="224" t="s">
        <v>33</v>
      </c>
      <c r="H71" s="226">
        <v>0</v>
      </c>
      <c r="I71" s="224">
        <v>750000000</v>
      </c>
      <c r="J71" s="224" t="s">
        <v>572</v>
      </c>
      <c r="K71" s="301" t="s">
        <v>717</v>
      </c>
      <c r="L71" s="301" t="s">
        <v>574</v>
      </c>
      <c r="M71" s="301" t="s">
        <v>37</v>
      </c>
      <c r="N71" s="301" t="s">
        <v>718</v>
      </c>
      <c r="O71" s="224" t="s">
        <v>577</v>
      </c>
      <c r="P71" s="229">
        <v>796</v>
      </c>
      <c r="Q71" s="229" t="s">
        <v>576</v>
      </c>
      <c r="R71" s="302">
        <v>430</v>
      </c>
      <c r="S71" s="227">
        <v>634</v>
      </c>
      <c r="T71" s="227">
        <v>0</v>
      </c>
      <c r="U71" s="227">
        <v>0</v>
      </c>
      <c r="V71" s="229"/>
      <c r="W71" s="228">
        <v>2016</v>
      </c>
      <c r="X71" s="229">
        <v>14</v>
      </c>
    </row>
    <row r="72" spans="1:24" s="186" customFormat="1" ht="224.25" customHeight="1">
      <c r="A72" s="245" t="s">
        <v>768</v>
      </c>
      <c r="B72" s="224" t="s">
        <v>571</v>
      </c>
      <c r="C72" s="224" t="s">
        <v>764</v>
      </c>
      <c r="D72" s="224" t="s">
        <v>765</v>
      </c>
      <c r="E72" s="224" t="s">
        <v>766</v>
      </c>
      <c r="F72" s="224" t="s">
        <v>767</v>
      </c>
      <c r="G72" s="224" t="s">
        <v>33</v>
      </c>
      <c r="H72" s="226">
        <v>0</v>
      </c>
      <c r="I72" s="224">
        <v>750000000</v>
      </c>
      <c r="J72" s="224" t="s">
        <v>572</v>
      </c>
      <c r="K72" s="301" t="s">
        <v>717</v>
      </c>
      <c r="L72" s="301" t="s">
        <v>574</v>
      </c>
      <c r="M72" s="301" t="s">
        <v>37</v>
      </c>
      <c r="N72" s="301" t="s">
        <v>727</v>
      </c>
      <c r="O72" s="224" t="s">
        <v>577</v>
      </c>
      <c r="P72" s="229">
        <v>796</v>
      </c>
      <c r="Q72" s="229" t="s">
        <v>576</v>
      </c>
      <c r="R72" s="302">
        <v>430</v>
      </c>
      <c r="S72" s="227">
        <v>634</v>
      </c>
      <c r="T72" s="227">
        <v>272620</v>
      </c>
      <c r="U72" s="227">
        <v>305334.40000000002</v>
      </c>
      <c r="V72" s="229"/>
      <c r="W72" s="228">
        <v>2016</v>
      </c>
      <c r="X72" s="229"/>
    </row>
    <row r="73" spans="1:24" s="186" customFormat="1" ht="224.25" customHeight="1">
      <c r="A73" s="245" t="s">
        <v>774</v>
      </c>
      <c r="B73" s="224" t="s">
        <v>571</v>
      </c>
      <c r="C73" s="224" t="s">
        <v>770</v>
      </c>
      <c r="D73" s="224" t="s">
        <v>771</v>
      </c>
      <c r="E73" s="224" t="s">
        <v>772</v>
      </c>
      <c r="F73" s="224" t="s">
        <v>773</v>
      </c>
      <c r="G73" s="224" t="s">
        <v>33</v>
      </c>
      <c r="H73" s="226">
        <v>0</v>
      </c>
      <c r="I73" s="224">
        <v>750000000</v>
      </c>
      <c r="J73" s="224" t="s">
        <v>572</v>
      </c>
      <c r="K73" s="301" t="s">
        <v>717</v>
      </c>
      <c r="L73" s="301" t="s">
        <v>574</v>
      </c>
      <c r="M73" s="301" t="s">
        <v>37</v>
      </c>
      <c r="N73" s="301" t="s">
        <v>718</v>
      </c>
      <c r="O73" s="224" t="s">
        <v>577</v>
      </c>
      <c r="P73" s="229">
        <v>796</v>
      </c>
      <c r="Q73" s="229" t="s">
        <v>576</v>
      </c>
      <c r="R73" s="302">
        <v>39</v>
      </c>
      <c r="S73" s="227">
        <v>20600</v>
      </c>
      <c r="T73" s="227">
        <v>0</v>
      </c>
      <c r="U73" s="227">
        <v>0</v>
      </c>
      <c r="V73" s="229"/>
      <c r="W73" s="228">
        <v>2016</v>
      </c>
      <c r="X73" s="229">
        <v>14</v>
      </c>
    </row>
    <row r="74" spans="1:24" s="186" customFormat="1" ht="224.25" customHeight="1">
      <c r="A74" s="245" t="s">
        <v>769</v>
      </c>
      <c r="B74" s="224" t="s">
        <v>571</v>
      </c>
      <c r="C74" s="224" t="s">
        <v>770</v>
      </c>
      <c r="D74" s="224" t="s">
        <v>771</v>
      </c>
      <c r="E74" s="224" t="s">
        <v>772</v>
      </c>
      <c r="F74" s="224" t="s">
        <v>773</v>
      </c>
      <c r="G74" s="224" t="s">
        <v>33</v>
      </c>
      <c r="H74" s="226">
        <v>0</v>
      </c>
      <c r="I74" s="224">
        <v>750000000</v>
      </c>
      <c r="J74" s="224" t="s">
        <v>572</v>
      </c>
      <c r="K74" s="301" t="s">
        <v>717</v>
      </c>
      <c r="L74" s="301" t="s">
        <v>574</v>
      </c>
      <c r="M74" s="301" t="s">
        <v>37</v>
      </c>
      <c r="N74" s="301" t="s">
        <v>727</v>
      </c>
      <c r="O74" s="224" t="s">
        <v>577</v>
      </c>
      <c r="P74" s="229">
        <v>796</v>
      </c>
      <c r="Q74" s="229" t="s">
        <v>576</v>
      </c>
      <c r="R74" s="302">
        <v>39</v>
      </c>
      <c r="S74" s="227">
        <v>20600</v>
      </c>
      <c r="T74" s="227">
        <v>803400</v>
      </c>
      <c r="U74" s="227">
        <v>899808</v>
      </c>
      <c r="V74" s="229"/>
      <c r="W74" s="228">
        <v>2016</v>
      </c>
      <c r="X74" s="229"/>
    </row>
    <row r="75" spans="1:24" s="186" customFormat="1" ht="224.25" customHeight="1">
      <c r="A75" s="245" t="s">
        <v>775</v>
      </c>
      <c r="B75" s="224" t="s">
        <v>571</v>
      </c>
      <c r="C75" s="224" t="s">
        <v>776</v>
      </c>
      <c r="D75" s="224" t="s">
        <v>777</v>
      </c>
      <c r="E75" s="224" t="s">
        <v>778</v>
      </c>
      <c r="F75" s="224" t="s">
        <v>779</v>
      </c>
      <c r="G75" s="224" t="s">
        <v>33</v>
      </c>
      <c r="H75" s="226">
        <v>0</v>
      </c>
      <c r="I75" s="224">
        <v>750000000</v>
      </c>
      <c r="J75" s="224" t="s">
        <v>572</v>
      </c>
      <c r="K75" s="301" t="s">
        <v>717</v>
      </c>
      <c r="L75" s="301" t="s">
        <v>574</v>
      </c>
      <c r="M75" s="301" t="s">
        <v>37</v>
      </c>
      <c r="N75" s="301" t="s">
        <v>718</v>
      </c>
      <c r="O75" s="224" t="s">
        <v>577</v>
      </c>
      <c r="P75" s="229">
        <v>796</v>
      </c>
      <c r="Q75" s="229" t="s">
        <v>576</v>
      </c>
      <c r="R75" s="302">
        <v>200</v>
      </c>
      <c r="S75" s="227">
        <v>860</v>
      </c>
      <c r="T75" s="227">
        <v>0</v>
      </c>
      <c r="U75" s="227">
        <v>0</v>
      </c>
      <c r="V75" s="229"/>
      <c r="W75" s="228">
        <v>2016</v>
      </c>
      <c r="X75" s="229">
        <v>14</v>
      </c>
    </row>
    <row r="76" spans="1:24" s="186" customFormat="1" ht="224.25" customHeight="1">
      <c r="A76" s="245" t="s">
        <v>780</v>
      </c>
      <c r="B76" s="224" t="s">
        <v>571</v>
      </c>
      <c r="C76" s="224" t="s">
        <v>776</v>
      </c>
      <c r="D76" s="224" t="s">
        <v>777</v>
      </c>
      <c r="E76" s="224" t="s">
        <v>778</v>
      </c>
      <c r="F76" s="224" t="s">
        <v>779</v>
      </c>
      <c r="G76" s="224" t="s">
        <v>33</v>
      </c>
      <c r="H76" s="226">
        <v>0</v>
      </c>
      <c r="I76" s="224">
        <v>750000000</v>
      </c>
      <c r="J76" s="224" t="s">
        <v>572</v>
      </c>
      <c r="K76" s="301" t="s">
        <v>717</v>
      </c>
      <c r="L76" s="301" t="s">
        <v>574</v>
      </c>
      <c r="M76" s="301" t="s">
        <v>37</v>
      </c>
      <c r="N76" s="301" t="s">
        <v>727</v>
      </c>
      <c r="O76" s="224" t="s">
        <v>577</v>
      </c>
      <c r="P76" s="229">
        <v>796</v>
      </c>
      <c r="Q76" s="229" t="s">
        <v>576</v>
      </c>
      <c r="R76" s="302">
        <v>200</v>
      </c>
      <c r="S76" s="227">
        <v>860</v>
      </c>
      <c r="T76" s="227">
        <v>172000</v>
      </c>
      <c r="U76" s="227">
        <v>192640</v>
      </c>
      <c r="V76" s="229"/>
      <c r="W76" s="228">
        <v>2016</v>
      </c>
      <c r="X76" s="229"/>
    </row>
    <row r="77" spans="1:24" s="186" customFormat="1" ht="224.25" customHeight="1">
      <c r="A77" s="245" t="s">
        <v>781</v>
      </c>
      <c r="B77" s="224" t="s">
        <v>571</v>
      </c>
      <c r="C77" s="224" t="s">
        <v>782</v>
      </c>
      <c r="D77" s="224" t="s">
        <v>783</v>
      </c>
      <c r="E77" s="224" t="s">
        <v>784</v>
      </c>
      <c r="F77" s="224" t="s">
        <v>785</v>
      </c>
      <c r="G77" s="224" t="s">
        <v>33</v>
      </c>
      <c r="H77" s="226">
        <v>0</v>
      </c>
      <c r="I77" s="224">
        <v>750000000</v>
      </c>
      <c r="J77" s="224" t="s">
        <v>572</v>
      </c>
      <c r="K77" s="301" t="s">
        <v>717</v>
      </c>
      <c r="L77" s="301" t="s">
        <v>574</v>
      </c>
      <c r="M77" s="301" t="s">
        <v>37</v>
      </c>
      <c r="N77" s="301" t="s">
        <v>718</v>
      </c>
      <c r="O77" s="224" t="s">
        <v>577</v>
      </c>
      <c r="P77" s="229">
        <v>796</v>
      </c>
      <c r="Q77" s="229" t="s">
        <v>576</v>
      </c>
      <c r="R77" s="302">
        <v>50</v>
      </c>
      <c r="S77" s="227">
        <v>1178.24</v>
      </c>
      <c r="T77" s="227">
        <v>0</v>
      </c>
      <c r="U77" s="227">
        <v>0</v>
      </c>
      <c r="V77" s="229"/>
      <c r="W77" s="228">
        <v>2016</v>
      </c>
      <c r="X77" s="229">
        <v>14</v>
      </c>
    </row>
    <row r="78" spans="1:24" s="186" customFormat="1" ht="224.25" customHeight="1">
      <c r="A78" s="245" t="s">
        <v>786</v>
      </c>
      <c r="B78" s="224" t="s">
        <v>571</v>
      </c>
      <c r="C78" s="224" t="s">
        <v>782</v>
      </c>
      <c r="D78" s="224" t="s">
        <v>783</v>
      </c>
      <c r="E78" s="224" t="s">
        <v>784</v>
      </c>
      <c r="F78" s="224" t="s">
        <v>785</v>
      </c>
      <c r="G78" s="224" t="s">
        <v>33</v>
      </c>
      <c r="H78" s="226">
        <v>0</v>
      </c>
      <c r="I78" s="224">
        <v>750000000</v>
      </c>
      <c r="J78" s="224" t="s">
        <v>572</v>
      </c>
      <c r="K78" s="301" t="s">
        <v>717</v>
      </c>
      <c r="L78" s="301" t="s">
        <v>574</v>
      </c>
      <c r="M78" s="301" t="s">
        <v>37</v>
      </c>
      <c r="N78" s="301" t="s">
        <v>720</v>
      </c>
      <c r="O78" s="224" t="s">
        <v>577</v>
      </c>
      <c r="P78" s="229">
        <v>796</v>
      </c>
      <c r="Q78" s="229" t="s">
        <v>576</v>
      </c>
      <c r="R78" s="302">
        <v>50</v>
      </c>
      <c r="S78" s="227">
        <v>1178.24</v>
      </c>
      <c r="T78" s="227">
        <v>58912</v>
      </c>
      <c r="U78" s="227">
        <v>65981.440000000002</v>
      </c>
      <c r="V78" s="229"/>
      <c r="W78" s="228">
        <v>2016</v>
      </c>
      <c r="X78" s="229"/>
    </row>
    <row r="79" spans="1:24" s="186" customFormat="1" ht="224.25" customHeight="1">
      <c r="A79" s="245" t="s">
        <v>787</v>
      </c>
      <c r="B79" s="224" t="s">
        <v>571</v>
      </c>
      <c r="C79" s="224" t="s">
        <v>788</v>
      </c>
      <c r="D79" s="224" t="s">
        <v>765</v>
      </c>
      <c r="E79" s="224" t="s">
        <v>789</v>
      </c>
      <c r="F79" s="224" t="s">
        <v>790</v>
      </c>
      <c r="G79" s="224" t="s">
        <v>33</v>
      </c>
      <c r="H79" s="226">
        <v>0</v>
      </c>
      <c r="I79" s="224">
        <v>750000000</v>
      </c>
      <c r="J79" s="224" t="s">
        <v>572</v>
      </c>
      <c r="K79" s="301" t="s">
        <v>717</v>
      </c>
      <c r="L79" s="301" t="s">
        <v>574</v>
      </c>
      <c r="M79" s="301" t="s">
        <v>37</v>
      </c>
      <c r="N79" s="301" t="s">
        <v>718</v>
      </c>
      <c r="O79" s="224" t="s">
        <v>577</v>
      </c>
      <c r="P79" s="229">
        <v>796</v>
      </c>
      <c r="Q79" s="229" t="s">
        <v>576</v>
      </c>
      <c r="R79" s="302">
        <v>15</v>
      </c>
      <c r="S79" s="227">
        <v>4500</v>
      </c>
      <c r="T79" s="227">
        <v>0</v>
      </c>
      <c r="U79" s="227">
        <v>0</v>
      </c>
      <c r="V79" s="229"/>
      <c r="W79" s="228">
        <v>2016</v>
      </c>
      <c r="X79" s="229">
        <v>14</v>
      </c>
    </row>
    <row r="80" spans="1:24" s="186" customFormat="1" ht="224.25" customHeight="1">
      <c r="A80" s="245" t="s">
        <v>791</v>
      </c>
      <c r="B80" s="224" t="s">
        <v>571</v>
      </c>
      <c r="C80" s="224" t="s">
        <v>788</v>
      </c>
      <c r="D80" s="224" t="s">
        <v>765</v>
      </c>
      <c r="E80" s="224" t="s">
        <v>789</v>
      </c>
      <c r="F80" s="224" t="s">
        <v>790</v>
      </c>
      <c r="G80" s="224" t="s">
        <v>33</v>
      </c>
      <c r="H80" s="226">
        <v>0</v>
      </c>
      <c r="I80" s="224">
        <v>750000000</v>
      </c>
      <c r="J80" s="224" t="s">
        <v>572</v>
      </c>
      <c r="K80" s="301" t="s">
        <v>717</v>
      </c>
      <c r="L80" s="301" t="s">
        <v>574</v>
      </c>
      <c r="M80" s="301" t="s">
        <v>37</v>
      </c>
      <c r="N80" s="301" t="s">
        <v>727</v>
      </c>
      <c r="O80" s="224" t="s">
        <v>577</v>
      </c>
      <c r="P80" s="229">
        <v>796</v>
      </c>
      <c r="Q80" s="229" t="s">
        <v>576</v>
      </c>
      <c r="R80" s="302">
        <v>15</v>
      </c>
      <c r="S80" s="227">
        <v>4500</v>
      </c>
      <c r="T80" s="227">
        <v>67500</v>
      </c>
      <c r="U80" s="227">
        <v>75600</v>
      </c>
      <c r="V80" s="229"/>
      <c r="W80" s="228">
        <v>2016</v>
      </c>
      <c r="X80" s="229"/>
    </row>
    <row r="81" spans="1:64" s="207" customFormat="1" ht="24.75" customHeight="1">
      <c r="A81" s="356" t="s">
        <v>343</v>
      </c>
      <c r="B81" s="356"/>
      <c r="C81" s="356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7">
        <f>SUM(T11:T80)</f>
        <v>14953156</v>
      </c>
      <c r="U81" s="217">
        <f>SUM(U11:U80)</f>
        <v>16747534.720000001</v>
      </c>
      <c r="V81" s="211"/>
      <c r="W81" s="211"/>
      <c r="X81" s="211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</row>
    <row r="82" spans="1:64" s="209" customFormat="1" ht="20.25" customHeight="1">
      <c r="A82" s="357" t="s">
        <v>344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208"/>
    </row>
    <row r="83" spans="1:64" s="210" customFormat="1" ht="173.25" customHeight="1">
      <c r="A83" s="303" t="s">
        <v>792</v>
      </c>
      <c r="B83" s="304" t="s">
        <v>28</v>
      </c>
      <c r="C83" s="304" t="s">
        <v>793</v>
      </c>
      <c r="D83" s="305" t="s">
        <v>794</v>
      </c>
      <c r="E83" s="305" t="s">
        <v>794</v>
      </c>
      <c r="F83" s="306" t="s">
        <v>795</v>
      </c>
      <c r="G83" s="306" t="s">
        <v>592</v>
      </c>
      <c r="H83" s="307">
        <v>1</v>
      </c>
      <c r="I83" s="306">
        <v>750000000</v>
      </c>
      <c r="J83" s="306" t="s">
        <v>796</v>
      </c>
      <c r="K83" s="272" t="s">
        <v>797</v>
      </c>
      <c r="L83" s="306" t="s">
        <v>796</v>
      </c>
      <c r="M83" s="306"/>
      <c r="N83" s="272" t="s">
        <v>798</v>
      </c>
      <c r="O83" s="306" t="s">
        <v>799</v>
      </c>
      <c r="P83" s="306"/>
      <c r="Q83" s="306"/>
      <c r="R83" s="306"/>
      <c r="S83" s="306"/>
      <c r="T83" s="308">
        <v>0</v>
      </c>
      <c r="U83" s="308">
        <v>0</v>
      </c>
      <c r="V83" s="309"/>
      <c r="W83" s="306">
        <v>2016</v>
      </c>
      <c r="X83" s="306">
        <v>11</v>
      </c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</row>
    <row r="84" spans="1:64" s="210" customFormat="1" ht="203.25" customHeight="1">
      <c r="A84" s="303" t="s">
        <v>800</v>
      </c>
      <c r="B84" s="304" t="s">
        <v>28</v>
      </c>
      <c r="C84" s="304" t="s">
        <v>793</v>
      </c>
      <c r="D84" s="305" t="s">
        <v>794</v>
      </c>
      <c r="E84" s="305" t="s">
        <v>794</v>
      </c>
      <c r="F84" s="306" t="s">
        <v>795</v>
      </c>
      <c r="G84" s="306" t="s">
        <v>592</v>
      </c>
      <c r="H84" s="307">
        <v>1</v>
      </c>
      <c r="I84" s="306">
        <v>750000000</v>
      </c>
      <c r="J84" s="306" t="s">
        <v>796</v>
      </c>
      <c r="K84" s="272" t="s">
        <v>801</v>
      </c>
      <c r="L84" s="306" t="s">
        <v>796</v>
      </c>
      <c r="M84" s="306"/>
      <c r="N84" s="272" t="s">
        <v>798</v>
      </c>
      <c r="O84" s="306" t="s">
        <v>799</v>
      </c>
      <c r="P84" s="306"/>
      <c r="Q84" s="306"/>
      <c r="R84" s="306"/>
      <c r="S84" s="306"/>
      <c r="T84" s="308">
        <v>7078571</v>
      </c>
      <c r="U84" s="308">
        <v>7928000</v>
      </c>
      <c r="V84" s="309"/>
      <c r="W84" s="306">
        <v>2016</v>
      </c>
      <c r="X84" s="306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</row>
    <row r="85" spans="1:64" s="210" customFormat="1" ht="203.25" customHeight="1">
      <c r="A85" s="303" t="s">
        <v>802</v>
      </c>
      <c r="B85" s="225" t="s">
        <v>571</v>
      </c>
      <c r="C85" s="225" t="s">
        <v>803</v>
      </c>
      <c r="D85" s="225" t="s">
        <v>804</v>
      </c>
      <c r="E85" s="225" t="s">
        <v>804</v>
      </c>
      <c r="F85" s="224" t="s">
        <v>805</v>
      </c>
      <c r="G85" s="225" t="s">
        <v>643</v>
      </c>
      <c r="H85" s="255">
        <v>0.8</v>
      </c>
      <c r="I85" s="224">
        <v>750000000</v>
      </c>
      <c r="J85" s="229" t="s">
        <v>572</v>
      </c>
      <c r="K85" s="229" t="s">
        <v>91</v>
      </c>
      <c r="L85" s="229" t="s">
        <v>574</v>
      </c>
      <c r="M85" s="229"/>
      <c r="N85" s="229" t="s">
        <v>65</v>
      </c>
      <c r="O85" s="229" t="s">
        <v>806</v>
      </c>
      <c r="P85" s="224"/>
      <c r="Q85" s="228"/>
      <c r="R85" s="228"/>
      <c r="S85" s="228"/>
      <c r="T85" s="222">
        <v>0</v>
      </c>
      <c r="U85" s="222">
        <v>0</v>
      </c>
      <c r="V85" s="249"/>
      <c r="W85" s="228">
        <v>2016</v>
      </c>
      <c r="X85" s="224">
        <v>11</v>
      </c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</row>
    <row r="86" spans="1:64" s="210" customFormat="1" ht="203.25" customHeight="1">
      <c r="A86" s="303" t="s">
        <v>807</v>
      </c>
      <c r="B86" s="225" t="s">
        <v>571</v>
      </c>
      <c r="C86" s="225" t="s">
        <v>803</v>
      </c>
      <c r="D86" s="225" t="s">
        <v>804</v>
      </c>
      <c r="E86" s="225" t="s">
        <v>804</v>
      </c>
      <c r="F86" s="224" t="s">
        <v>805</v>
      </c>
      <c r="G86" s="225" t="s">
        <v>643</v>
      </c>
      <c r="H86" s="255">
        <v>0.8</v>
      </c>
      <c r="I86" s="224">
        <v>750000000</v>
      </c>
      <c r="J86" s="229" t="s">
        <v>572</v>
      </c>
      <c r="K86" s="229" t="s">
        <v>717</v>
      </c>
      <c r="L86" s="229" t="s">
        <v>574</v>
      </c>
      <c r="M86" s="229"/>
      <c r="N86" s="229" t="s">
        <v>65</v>
      </c>
      <c r="O86" s="229" t="s">
        <v>806</v>
      </c>
      <c r="P86" s="224"/>
      <c r="Q86" s="228"/>
      <c r="R86" s="228"/>
      <c r="S86" s="228"/>
      <c r="T86" s="222">
        <v>8705363</v>
      </c>
      <c r="U86" s="222">
        <v>9750006.5600000005</v>
      </c>
      <c r="V86" s="249"/>
      <c r="W86" s="228">
        <v>2016</v>
      </c>
      <c r="X86" s="224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</row>
    <row r="87" spans="1:64" s="210" customFormat="1" ht="43.5" customHeight="1">
      <c r="A87" s="353" t="s">
        <v>388</v>
      </c>
      <c r="B87" s="353"/>
      <c r="C87" s="353"/>
      <c r="D87" s="212"/>
      <c r="E87" s="213"/>
      <c r="F87" s="213"/>
      <c r="G87" s="213"/>
      <c r="H87" s="214"/>
      <c r="I87" s="213"/>
      <c r="J87" s="213"/>
      <c r="K87" s="213"/>
      <c r="L87" s="213"/>
      <c r="M87" s="213"/>
      <c r="N87" s="213"/>
      <c r="O87" s="213"/>
      <c r="P87" s="213"/>
      <c r="Q87" s="211"/>
      <c r="R87" s="211"/>
      <c r="S87" s="215"/>
      <c r="T87" s="223">
        <f>SUM(T83:T86)</f>
        <v>15783934</v>
      </c>
      <c r="U87" s="223">
        <f>SUM(U83:U86)</f>
        <v>17678006.560000002</v>
      </c>
      <c r="V87" s="213"/>
      <c r="W87" s="213"/>
      <c r="X87" s="211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</row>
    <row r="88" spans="1:64" s="192" customFormat="1" ht="30.75" customHeight="1">
      <c r="A88" s="363" t="s">
        <v>389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</row>
    <row r="89" spans="1:64" s="191" customFormat="1" ht="176.25" customHeight="1">
      <c r="A89" s="310" t="s">
        <v>808</v>
      </c>
      <c r="B89" s="311" t="s">
        <v>28</v>
      </c>
      <c r="C89" s="229" t="s">
        <v>809</v>
      </c>
      <c r="D89" s="311" t="s">
        <v>810</v>
      </c>
      <c r="E89" s="311" t="s">
        <v>810</v>
      </c>
      <c r="F89" s="311" t="s">
        <v>811</v>
      </c>
      <c r="G89" s="230" t="s">
        <v>643</v>
      </c>
      <c r="H89" s="253">
        <v>0.5</v>
      </c>
      <c r="I89" s="292">
        <v>750000000</v>
      </c>
      <c r="J89" s="312" t="s">
        <v>812</v>
      </c>
      <c r="K89" s="229" t="s">
        <v>91</v>
      </c>
      <c r="L89" s="229" t="s">
        <v>813</v>
      </c>
      <c r="M89" s="229"/>
      <c r="N89" s="229" t="s">
        <v>814</v>
      </c>
      <c r="O89" s="297" t="s">
        <v>815</v>
      </c>
      <c r="P89" s="311"/>
      <c r="Q89" s="311"/>
      <c r="R89" s="311"/>
      <c r="S89" s="311"/>
      <c r="T89" s="222">
        <v>0</v>
      </c>
      <c r="U89" s="222">
        <v>0</v>
      </c>
      <c r="V89" s="313"/>
      <c r="W89" s="254">
        <v>2016</v>
      </c>
      <c r="X89" s="229">
        <v>11</v>
      </c>
    </row>
    <row r="90" spans="1:64" s="191" customFormat="1" ht="165.75" customHeight="1">
      <c r="A90" s="310" t="s">
        <v>816</v>
      </c>
      <c r="B90" s="311" t="s">
        <v>28</v>
      </c>
      <c r="C90" s="229" t="s">
        <v>809</v>
      </c>
      <c r="D90" s="311" t="s">
        <v>810</v>
      </c>
      <c r="E90" s="311" t="s">
        <v>810</v>
      </c>
      <c r="F90" s="311" t="s">
        <v>811</v>
      </c>
      <c r="G90" s="230" t="s">
        <v>643</v>
      </c>
      <c r="H90" s="253">
        <v>0.5</v>
      </c>
      <c r="I90" s="292">
        <v>750000000</v>
      </c>
      <c r="J90" s="312" t="s">
        <v>812</v>
      </c>
      <c r="K90" s="229" t="s">
        <v>717</v>
      </c>
      <c r="L90" s="229" t="s">
        <v>813</v>
      </c>
      <c r="M90" s="229"/>
      <c r="N90" s="229" t="s">
        <v>814</v>
      </c>
      <c r="O90" s="297" t="s">
        <v>815</v>
      </c>
      <c r="P90" s="311"/>
      <c r="Q90" s="311"/>
      <c r="R90" s="311"/>
      <c r="S90" s="311"/>
      <c r="T90" s="314">
        <v>3000000</v>
      </c>
      <c r="U90" s="314">
        <v>3360000.0000000005</v>
      </c>
      <c r="V90" s="313"/>
      <c r="W90" s="254">
        <v>2016</v>
      </c>
      <c r="X90" s="229"/>
    </row>
    <row r="91" spans="1:64" s="191" customFormat="1" ht="175.5" customHeight="1">
      <c r="A91" s="310" t="s">
        <v>817</v>
      </c>
      <c r="B91" s="311" t="s">
        <v>28</v>
      </c>
      <c r="C91" s="229" t="s">
        <v>809</v>
      </c>
      <c r="D91" s="311" t="s">
        <v>810</v>
      </c>
      <c r="E91" s="311" t="s">
        <v>810</v>
      </c>
      <c r="F91" s="311" t="s">
        <v>818</v>
      </c>
      <c r="G91" s="230" t="s">
        <v>643</v>
      </c>
      <c r="H91" s="253">
        <v>0.5</v>
      </c>
      <c r="I91" s="292">
        <v>750000000</v>
      </c>
      <c r="J91" s="312" t="s">
        <v>812</v>
      </c>
      <c r="K91" s="229" t="s">
        <v>91</v>
      </c>
      <c r="L91" s="229" t="s">
        <v>813</v>
      </c>
      <c r="M91" s="229"/>
      <c r="N91" s="229" t="s">
        <v>65</v>
      </c>
      <c r="O91" s="297" t="s">
        <v>815</v>
      </c>
      <c r="P91" s="311"/>
      <c r="Q91" s="311"/>
      <c r="R91" s="311"/>
      <c r="S91" s="311"/>
      <c r="T91" s="222">
        <v>0</v>
      </c>
      <c r="U91" s="222">
        <v>0</v>
      </c>
      <c r="V91" s="313"/>
      <c r="W91" s="254">
        <v>2016</v>
      </c>
      <c r="X91" s="229">
        <v>11</v>
      </c>
    </row>
    <row r="92" spans="1:64" s="191" customFormat="1" ht="174" customHeight="1">
      <c r="A92" s="310" t="s">
        <v>819</v>
      </c>
      <c r="B92" s="311" t="s">
        <v>28</v>
      </c>
      <c r="C92" s="229" t="s">
        <v>809</v>
      </c>
      <c r="D92" s="311" t="s">
        <v>810</v>
      </c>
      <c r="E92" s="311" t="s">
        <v>810</v>
      </c>
      <c r="F92" s="311" t="s">
        <v>818</v>
      </c>
      <c r="G92" s="230" t="s">
        <v>643</v>
      </c>
      <c r="H92" s="253">
        <v>0.5</v>
      </c>
      <c r="I92" s="292">
        <v>750000000</v>
      </c>
      <c r="J92" s="312" t="s">
        <v>812</v>
      </c>
      <c r="K92" s="229" t="s">
        <v>717</v>
      </c>
      <c r="L92" s="229" t="s">
        <v>813</v>
      </c>
      <c r="M92" s="229"/>
      <c r="N92" s="229" t="s">
        <v>65</v>
      </c>
      <c r="O92" s="297" t="s">
        <v>815</v>
      </c>
      <c r="P92" s="311"/>
      <c r="Q92" s="311"/>
      <c r="R92" s="311"/>
      <c r="S92" s="311"/>
      <c r="T92" s="314">
        <v>6000000</v>
      </c>
      <c r="U92" s="314">
        <v>6720000.0000000009</v>
      </c>
      <c r="V92" s="313"/>
      <c r="W92" s="254">
        <v>2016</v>
      </c>
      <c r="X92" s="229"/>
    </row>
    <row r="93" spans="1:64" s="191" customFormat="1" ht="177.75" customHeight="1">
      <c r="A93" s="310" t="s">
        <v>820</v>
      </c>
      <c r="B93" s="211" t="s">
        <v>28</v>
      </c>
      <c r="C93" s="315" t="s">
        <v>821</v>
      </c>
      <c r="D93" s="250" t="s">
        <v>822</v>
      </c>
      <c r="E93" s="250" t="s">
        <v>822</v>
      </c>
      <c r="F93" s="316" t="s">
        <v>823</v>
      </c>
      <c r="G93" s="317" t="s">
        <v>33</v>
      </c>
      <c r="H93" s="318">
        <v>1</v>
      </c>
      <c r="I93" s="211">
        <v>750000000</v>
      </c>
      <c r="J93" s="319" t="s">
        <v>34</v>
      </c>
      <c r="K93" s="319" t="s">
        <v>824</v>
      </c>
      <c r="L93" s="320" t="s">
        <v>34</v>
      </c>
      <c r="M93" s="211"/>
      <c r="N93" s="316" t="s">
        <v>508</v>
      </c>
      <c r="O93" s="211" t="s">
        <v>509</v>
      </c>
      <c r="P93" s="211"/>
      <c r="Q93" s="211"/>
      <c r="R93" s="211"/>
      <c r="S93" s="211"/>
      <c r="T93" s="321">
        <v>0</v>
      </c>
      <c r="U93" s="321">
        <v>0</v>
      </c>
      <c r="V93" s="211"/>
      <c r="W93" s="211">
        <v>2016</v>
      </c>
      <c r="X93" s="211">
        <v>11</v>
      </c>
    </row>
    <row r="94" spans="1:64" s="191" customFormat="1" ht="210.75" customHeight="1">
      <c r="A94" s="310" t="s">
        <v>825</v>
      </c>
      <c r="B94" s="211" t="s">
        <v>28</v>
      </c>
      <c r="C94" s="315" t="s">
        <v>821</v>
      </c>
      <c r="D94" s="250" t="s">
        <v>822</v>
      </c>
      <c r="E94" s="250" t="s">
        <v>822</v>
      </c>
      <c r="F94" s="316" t="s">
        <v>823</v>
      </c>
      <c r="G94" s="317" t="s">
        <v>33</v>
      </c>
      <c r="H94" s="318">
        <v>1</v>
      </c>
      <c r="I94" s="211">
        <v>750000000</v>
      </c>
      <c r="J94" s="319" t="s">
        <v>34</v>
      </c>
      <c r="K94" s="319" t="s">
        <v>691</v>
      </c>
      <c r="L94" s="320" t="s">
        <v>34</v>
      </c>
      <c r="M94" s="211"/>
      <c r="N94" s="316" t="s">
        <v>508</v>
      </c>
      <c r="O94" s="211" t="s">
        <v>509</v>
      </c>
      <c r="P94" s="211"/>
      <c r="Q94" s="211"/>
      <c r="R94" s="211"/>
      <c r="S94" s="211"/>
      <c r="T94" s="321">
        <v>3271430</v>
      </c>
      <c r="U94" s="321">
        <v>3271430</v>
      </c>
      <c r="V94" s="211"/>
      <c r="W94" s="211">
        <v>2016</v>
      </c>
      <c r="X94" s="211"/>
    </row>
    <row r="95" spans="1:64" s="191" customFormat="1" ht="334.5" customHeight="1">
      <c r="A95" s="310" t="s">
        <v>826</v>
      </c>
      <c r="B95" s="211" t="s">
        <v>28</v>
      </c>
      <c r="C95" s="322" t="s">
        <v>827</v>
      </c>
      <c r="D95" s="211" t="s">
        <v>828</v>
      </c>
      <c r="E95" s="211" t="s">
        <v>828</v>
      </c>
      <c r="F95" s="322" t="s">
        <v>829</v>
      </c>
      <c r="G95" s="322" t="s">
        <v>592</v>
      </c>
      <c r="H95" s="323">
        <v>0</v>
      </c>
      <c r="I95" s="211">
        <v>750000000</v>
      </c>
      <c r="J95" s="319" t="s">
        <v>34</v>
      </c>
      <c r="K95" s="322" t="s">
        <v>830</v>
      </c>
      <c r="L95" s="322" t="s">
        <v>831</v>
      </c>
      <c r="M95" s="324"/>
      <c r="N95" s="322" t="s">
        <v>621</v>
      </c>
      <c r="O95" s="211" t="s">
        <v>832</v>
      </c>
      <c r="P95" s="324"/>
      <c r="Q95" s="324"/>
      <c r="R95" s="324"/>
      <c r="S95" s="324"/>
      <c r="T95" s="325">
        <v>0</v>
      </c>
      <c r="U95" s="325">
        <v>0</v>
      </c>
      <c r="V95" s="324"/>
      <c r="W95" s="211">
        <v>2016</v>
      </c>
      <c r="X95" s="322">
        <v>11</v>
      </c>
    </row>
    <row r="96" spans="1:64" s="191" customFormat="1" ht="285.75" customHeight="1">
      <c r="A96" s="310" t="s">
        <v>833</v>
      </c>
      <c r="B96" s="211" t="s">
        <v>28</v>
      </c>
      <c r="C96" s="322" t="s">
        <v>827</v>
      </c>
      <c r="D96" s="211" t="s">
        <v>828</v>
      </c>
      <c r="E96" s="211" t="s">
        <v>828</v>
      </c>
      <c r="F96" s="322" t="s">
        <v>829</v>
      </c>
      <c r="G96" s="322" t="s">
        <v>592</v>
      </c>
      <c r="H96" s="323">
        <v>0</v>
      </c>
      <c r="I96" s="211">
        <v>750000000</v>
      </c>
      <c r="J96" s="319" t="s">
        <v>34</v>
      </c>
      <c r="K96" s="322" t="s">
        <v>587</v>
      </c>
      <c r="L96" s="322" t="s">
        <v>831</v>
      </c>
      <c r="M96" s="324"/>
      <c r="N96" s="322" t="s">
        <v>621</v>
      </c>
      <c r="O96" s="211" t="s">
        <v>832</v>
      </c>
      <c r="P96" s="324"/>
      <c r="Q96" s="324"/>
      <c r="R96" s="324"/>
      <c r="S96" s="324"/>
      <c r="T96" s="325">
        <v>4676000</v>
      </c>
      <c r="U96" s="325">
        <v>5237120.0000000009</v>
      </c>
      <c r="V96" s="324"/>
      <c r="W96" s="211">
        <v>2016</v>
      </c>
      <c r="X96" s="322"/>
    </row>
    <row r="97" spans="1:24" s="191" customFormat="1" ht="188.25" customHeight="1">
      <c r="A97" s="310" t="s">
        <v>834</v>
      </c>
      <c r="B97" s="211" t="s">
        <v>28</v>
      </c>
      <c r="C97" s="322" t="s">
        <v>835</v>
      </c>
      <c r="D97" s="224" t="s">
        <v>836</v>
      </c>
      <c r="E97" s="224" t="s">
        <v>836</v>
      </c>
      <c r="F97" s="211" t="s">
        <v>837</v>
      </c>
      <c r="G97" s="317" t="s">
        <v>643</v>
      </c>
      <c r="H97" s="323">
        <v>0.5</v>
      </c>
      <c r="I97" s="211">
        <v>750000000</v>
      </c>
      <c r="J97" s="319" t="s">
        <v>34</v>
      </c>
      <c r="K97" s="319" t="s">
        <v>838</v>
      </c>
      <c r="L97" s="322" t="s">
        <v>831</v>
      </c>
      <c r="M97" s="211"/>
      <c r="N97" s="316" t="s">
        <v>839</v>
      </c>
      <c r="O97" s="211" t="s">
        <v>832</v>
      </c>
      <c r="P97" s="211"/>
      <c r="Q97" s="211"/>
      <c r="R97" s="211"/>
      <c r="S97" s="317"/>
      <c r="T97" s="326">
        <v>0</v>
      </c>
      <c r="U97" s="321">
        <v>0</v>
      </c>
      <c r="V97" s="211"/>
      <c r="W97" s="211">
        <v>2016</v>
      </c>
      <c r="X97" s="211">
        <v>11</v>
      </c>
    </row>
    <row r="98" spans="1:24" s="191" customFormat="1" ht="177" customHeight="1">
      <c r="A98" s="310" t="s">
        <v>840</v>
      </c>
      <c r="B98" s="211" t="s">
        <v>28</v>
      </c>
      <c r="C98" s="322" t="s">
        <v>835</v>
      </c>
      <c r="D98" s="224" t="s">
        <v>836</v>
      </c>
      <c r="E98" s="224" t="s">
        <v>836</v>
      </c>
      <c r="F98" s="211" t="s">
        <v>837</v>
      </c>
      <c r="G98" s="317" t="s">
        <v>643</v>
      </c>
      <c r="H98" s="323">
        <v>0.5</v>
      </c>
      <c r="I98" s="211">
        <v>750000000</v>
      </c>
      <c r="J98" s="319" t="s">
        <v>34</v>
      </c>
      <c r="K98" s="319" t="s">
        <v>717</v>
      </c>
      <c r="L98" s="322" t="s">
        <v>831</v>
      </c>
      <c r="M98" s="211"/>
      <c r="N98" s="316" t="s">
        <v>839</v>
      </c>
      <c r="O98" s="211" t="s">
        <v>832</v>
      </c>
      <c r="P98" s="211"/>
      <c r="Q98" s="211"/>
      <c r="R98" s="211"/>
      <c r="S98" s="317"/>
      <c r="T98" s="326">
        <v>14280000</v>
      </c>
      <c r="U98" s="321">
        <v>15993600.000000002</v>
      </c>
      <c r="V98" s="211"/>
      <c r="W98" s="211">
        <v>2016</v>
      </c>
      <c r="X98" s="211"/>
    </row>
    <row r="99" spans="1:24" s="191" customFormat="1" ht="170.25" customHeight="1">
      <c r="A99" s="310" t="s">
        <v>841</v>
      </c>
      <c r="B99" s="260" t="s">
        <v>28</v>
      </c>
      <c r="C99" s="259" t="s">
        <v>842</v>
      </c>
      <c r="D99" s="259" t="s">
        <v>843</v>
      </c>
      <c r="E99" s="259" t="s">
        <v>843</v>
      </c>
      <c r="F99" s="259" t="s">
        <v>844</v>
      </c>
      <c r="G99" s="260" t="s">
        <v>33</v>
      </c>
      <c r="H99" s="261">
        <v>1</v>
      </c>
      <c r="I99" s="260">
        <v>750000000</v>
      </c>
      <c r="J99" s="262" t="s">
        <v>34</v>
      </c>
      <c r="K99" s="259" t="s">
        <v>845</v>
      </c>
      <c r="L99" s="260" t="s">
        <v>846</v>
      </c>
      <c r="M99" s="259"/>
      <c r="N99" s="259" t="s">
        <v>847</v>
      </c>
      <c r="O99" s="259" t="s">
        <v>848</v>
      </c>
      <c r="P99" s="259"/>
      <c r="Q99" s="259"/>
      <c r="R99" s="259"/>
      <c r="S99" s="265"/>
      <c r="T99" s="266">
        <v>0</v>
      </c>
      <c r="U99" s="266">
        <v>0</v>
      </c>
      <c r="V99" s="259"/>
      <c r="W99" s="259">
        <v>2016</v>
      </c>
      <c r="X99" s="259">
        <v>11</v>
      </c>
    </row>
    <row r="100" spans="1:24" s="191" customFormat="1" ht="162.75" customHeight="1">
      <c r="A100" s="310" t="s">
        <v>849</v>
      </c>
      <c r="B100" s="260" t="s">
        <v>28</v>
      </c>
      <c r="C100" s="259" t="s">
        <v>842</v>
      </c>
      <c r="D100" s="259" t="s">
        <v>843</v>
      </c>
      <c r="E100" s="259" t="s">
        <v>843</v>
      </c>
      <c r="F100" s="259" t="s">
        <v>844</v>
      </c>
      <c r="G100" s="260" t="s">
        <v>33</v>
      </c>
      <c r="H100" s="261">
        <v>1</v>
      </c>
      <c r="I100" s="260">
        <v>750000000</v>
      </c>
      <c r="J100" s="262" t="s">
        <v>34</v>
      </c>
      <c r="K100" s="259" t="s">
        <v>850</v>
      </c>
      <c r="L100" s="260" t="s">
        <v>846</v>
      </c>
      <c r="M100" s="259"/>
      <c r="N100" s="259" t="s">
        <v>847</v>
      </c>
      <c r="O100" s="259" t="s">
        <v>848</v>
      </c>
      <c r="P100" s="259"/>
      <c r="Q100" s="259"/>
      <c r="R100" s="259"/>
      <c r="S100" s="265"/>
      <c r="T100" s="266">
        <v>5873813</v>
      </c>
      <c r="U100" s="266">
        <f>T100</f>
        <v>5873813</v>
      </c>
      <c r="V100" s="259"/>
      <c r="W100" s="259">
        <v>2016</v>
      </c>
      <c r="X100" s="259"/>
    </row>
    <row r="101" spans="1:24" s="191" customFormat="1" ht="277.5" customHeight="1">
      <c r="A101" s="310" t="s">
        <v>851</v>
      </c>
      <c r="B101" s="260" t="s">
        <v>28</v>
      </c>
      <c r="C101" s="259" t="s">
        <v>852</v>
      </c>
      <c r="D101" s="259" t="s">
        <v>853</v>
      </c>
      <c r="E101" s="259" t="s">
        <v>854</v>
      </c>
      <c r="F101" s="259" t="s">
        <v>855</v>
      </c>
      <c r="G101" s="260" t="s">
        <v>33</v>
      </c>
      <c r="H101" s="261">
        <v>1</v>
      </c>
      <c r="I101" s="260">
        <v>750000000</v>
      </c>
      <c r="J101" s="262" t="s">
        <v>34</v>
      </c>
      <c r="K101" s="259" t="s">
        <v>845</v>
      </c>
      <c r="L101" s="260" t="s">
        <v>856</v>
      </c>
      <c r="M101" s="259"/>
      <c r="N101" s="259" t="s">
        <v>847</v>
      </c>
      <c r="O101" s="259" t="s">
        <v>848</v>
      </c>
      <c r="P101" s="259"/>
      <c r="Q101" s="259"/>
      <c r="R101" s="259"/>
      <c r="S101" s="265"/>
      <c r="T101" s="266">
        <v>0</v>
      </c>
      <c r="U101" s="266">
        <v>0</v>
      </c>
      <c r="V101" s="259"/>
      <c r="W101" s="259">
        <v>2016</v>
      </c>
      <c r="X101" s="259">
        <v>11</v>
      </c>
    </row>
    <row r="102" spans="1:24" s="191" customFormat="1" ht="292.5" customHeight="1">
      <c r="A102" s="310" t="s">
        <v>857</v>
      </c>
      <c r="B102" s="260" t="s">
        <v>28</v>
      </c>
      <c r="C102" s="259" t="s">
        <v>852</v>
      </c>
      <c r="D102" s="259" t="s">
        <v>853</v>
      </c>
      <c r="E102" s="259" t="s">
        <v>854</v>
      </c>
      <c r="F102" s="259" t="s">
        <v>855</v>
      </c>
      <c r="G102" s="260" t="s">
        <v>33</v>
      </c>
      <c r="H102" s="261">
        <v>1</v>
      </c>
      <c r="I102" s="260">
        <v>750000000</v>
      </c>
      <c r="J102" s="262" t="s">
        <v>34</v>
      </c>
      <c r="K102" s="259" t="s">
        <v>858</v>
      </c>
      <c r="L102" s="260" t="s">
        <v>856</v>
      </c>
      <c r="M102" s="259"/>
      <c r="N102" s="259" t="s">
        <v>847</v>
      </c>
      <c r="O102" s="259" t="s">
        <v>848</v>
      </c>
      <c r="P102" s="259"/>
      <c r="Q102" s="259"/>
      <c r="R102" s="259"/>
      <c r="S102" s="265"/>
      <c r="T102" s="266">
        <v>2048617</v>
      </c>
      <c r="U102" s="266">
        <v>2048617</v>
      </c>
      <c r="V102" s="259"/>
      <c r="W102" s="259">
        <v>2016</v>
      </c>
      <c r="X102" s="259"/>
    </row>
    <row r="103" spans="1:24" s="191" customFormat="1" ht="241.5" customHeight="1">
      <c r="A103" s="310" t="s">
        <v>859</v>
      </c>
      <c r="B103" s="260" t="s">
        <v>28</v>
      </c>
      <c r="C103" s="259" t="s">
        <v>852</v>
      </c>
      <c r="D103" s="259" t="s">
        <v>853</v>
      </c>
      <c r="E103" s="259" t="s">
        <v>854</v>
      </c>
      <c r="F103" s="259" t="s">
        <v>860</v>
      </c>
      <c r="G103" s="260" t="s">
        <v>33</v>
      </c>
      <c r="H103" s="261">
        <v>1</v>
      </c>
      <c r="I103" s="260">
        <v>750000000</v>
      </c>
      <c r="J103" s="262" t="s">
        <v>34</v>
      </c>
      <c r="K103" s="259" t="s">
        <v>628</v>
      </c>
      <c r="L103" s="260" t="s">
        <v>861</v>
      </c>
      <c r="M103" s="259"/>
      <c r="N103" s="259" t="s">
        <v>862</v>
      </c>
      <c r="O103" s="259" t="s">
        <v>848</v>
      </c>
      <c r="P103" s="259"/>
      <c r="Q103" s="259"/>
      <c r="R103" s="259"/>
      <c r="S103" s="265"/>
      <c r="T103" s="266">
        <v>0</v>
      </c>
      <c r="U103" s="266">
        <v>0</v>
      </c>
      <c r="V103" s="259"/>
      <c r="W103" s="259">
        <v>2016</v>
      </c>
      <c r="X103" s="259">
        <v>11</v>
      </c>
    </row>
    <row r="104" spans="1:24" s="191" customFormat="1" ht="249.75" customHeight="1">
      <c r="A104" s="310" t="s">
        <v>863</v>
      </c>
      <c r="B104" s="260" t="s">
        <v>28</v>
      </c>
      <c r="C104" s="259" t="s">
        <v>852</v>
      </c>
      <c r="D104" s="259" t="s">
        <v>853</v>
      </c>
      <c r="E104" s="259" t="s">
        <v>854</v>
      </c>
      <c r="F104" s="259" t="s">
        <v>860</v>
      </c>
      <c r="G104" s="260" t="s">
        <v>33</v>
      </c>
      <c r="H104" s="261">
        <v>1</v>
      </c>
      <c r="I104" s="260">
        <v>750000000</v>
      </c>
      <c r="J104" s="262" t="s">
        <v>34</v>
      </c>
      <c r="K104" s="259" t="s">
        <v>864</v>
      </c>
      <c r="L104" s="260" t="s">
        <v>861</v>
      </c>
      <c r="M104" s="259"/>
      <c r="N104" s="259" t="s">
        <v>862</v>
      </c>
      <c r="O104" s="259" t="s">
        <v>848</v>
      </c>
      <c r="P104" s="259"/>
      <c r="Q104" s="259"/>
      <c r="R104" s="259"/>
      <c r="S104" s="265"/>
      <c r="T104" s="266">
        <v>2013519</v>
      </c>
      <c r="U104" s="266">
        <v>2013519</v>
      </c>
      <c r="V104" s="259"/>
      <c r="W104" s="259">
        <v>2016</v>
      </c>
      <c r="X104" s="259"/>
    </row>
    <row r="105" spans="1:24" s="191" customFormat="1" ht="185.25" customHeight="1">
      <c r="A105" s="310" t="s">
        <v>865</v>
      </c>
      <c r="B105" s="260" t="s">
        <v>28</v>
      </c>
      <c r="C105" s="259" t="s">
        <v>852</v>
      </c>
      <c r="D105" s="259" t="s">
        <v>853</v>
      </c>
      <c r="E105" s="259" t="s">
        <v>854</v>
      </c>
      <c r="F105" s="259" t="s">
        <v>866</v>
      </c>
      <c r="G105" s="260" t="s">
        <v>33</v>
      </c>
      <c r="H105" s="261">
        <v>1</v>
      </c>
      <c r="I105" s="260">
        <v>750000000</v>
      </c>
      <c r="J105" s="262" t="s">
        <v>34</v>
      </c>
      <c r="K105" s="259" t="s">
        <v>628</v>
      </c>
      <c r="L105" s="260" t="s">
        <v>861</v>
      </c>
      <c r="M105" s="259"/>
      <c r="N105" s="259" t="s">
        <v>862</v>
      </c>
      <c r="O105" s="259" t="s">
        <v>848</v>
      </c>
      <c r="P105" s="259"/>
      <c r="Q105" s="259"/>
      <c r="R105" s="259"/>
      <c r="S105" s="265"/>
      <c r="T105" s="266">
        <v>0</v>
      </c>
      <c r="U105" s="266">
        <v>0</v>
      </c>
      <c r="V105" s="259"/>
      <c r="W105" s="259">
        <v>2016</v>
      </c>
      <c r="X105" s="259">
        <v>11</v>
      </c>
    </row>
    <row r="106" spans="1:24" s="191" customFormat="1" ht="195.75" customHeight="1">
      <c r="A106" s="310" t="s">
        <v>867</v>
      </c>
      <c r="B106" s="260" t="s">
        <v>28</v>
      </c>
      <c r="C106" s="259" t="s">
        <v>852</v>
      </c>
      <c r="D106" s="259" t="s">
        <v>853</v>
      </c>
      <c r="E106" s="259" t="s">
        <v>854</v>
      </c>
      <c r="F106" s="259" t="s">
        <v>866</v>
      </c>
      <c r="G106" s="260" t="s">
        <v>33</v>
      </c>
      <c r="H106" s="261">
        <v>1</v>
      </c>
      <c r="I106" s="260">
        <v>750000000</v>
      </c>
      <c r="J106" s="262" t="s">
        <v>34</v>
      </c>
      <c r="K106" s="259" t="s">
        <v>864</v>
      </c>
      <c r="L106" s="260" t="s">
        <v>861</v>
      </c>
      <c r="M106" s="259"/>
      <c r="N106" s="259" t="s">
        <v>862</v>
      </c>
      <c r="O106" s="259" t="s">
        <v>848</v>
      </c>
      <c r="P106" s="259"/>
      <c r="Q106" s="259"/>
      <c r="R106" s="259"/>
      <c r="S106" s="265"/>
      <c r="T106" s="266">
        <v>635701</v>
      </c>
      <c r="U106" s="266">
        <v>635701</v>
      </c>
      <c r="V106" s="259"/>
      <c r="W106" s="259">
        <v>2016</v>
      </c>
      <c r="X106" s="259"/>
    </row>
    <row r="107" spans="1:24" s="191" customFormat="1" ht="195.75" customHeight="1">
      <c r="A107" s="310" t="s">
        <v>901</v>
      </c>
      <c r="B107" s="260" t="s">
        <v>28</v>
      </c>
      <c r="C107" s="259" t="s">
        <v>869</v>
      </c>
      <c r="D107" s="259" t="s">
        <v>870</v>
      </c>
      <c r="E107" s="259" t="s">
        <v>871</v>
      </c>
      <c r="F107" s="259" t="s">
        <v>902</v>
      </c>
      <c r="G107" s="260" t="s">
        <v>33</v>
      </c>
      <c r="H107" s="261">
        <v>1</v>
      </c>
      <c r="I107" s="260">
        <v>750000000</v>
      </c>
      <c r="J107" s="262" t="s">
        <v>34</v>
      </c>
      <c r="K107" s="259" t="s">
        <v>903</v>
      </c>
      <c r="L107" s="260" t="s">
        <v>831</v>
      </c>
      <c r="M107" s="259"/>
      <c r="N107" s="259" t="s">
        <v>904</v>
      </c>
      <c r="O107" s="259" t="s">
        <v>874</v>
      </c>
      <c r="P107" s="259"/>
      <c r="Q107" s="259"/>
      <c r="R107" s="259"/>
      <c r="S107" s="265"/>
      <c r="T107" s="266">
        <v>0</v>
      </c>
      <c r="U107" s="266">
        <v>0</v>
      </c>
      <c r="V107" s="259"/>
      <c r="W107" s="259">
        <v>2016</v>
      </c>
      <c r="X107" s="259">
        <v>11</v>
      </c>
    </row>
    <row r="108" spans="1:24" s="191" customFormat="1" ht="195.75" customHeight="1">
      <c r="A108" s="310" t="s">
        <v>905</v>
      </c>
      <c r="B108" s="260" t="s">
        <v>28</v>
      </c>
      <c r="C108" s="259" t="s">
        <v>869</v>
      </c>
      <c r="D108" s="259" t="s">
        <v>870</v>
      </c>
      <c r="E108" s="259" t="s">
        <v>871</v>
      </c>
      <c r="F108" s="259" t="s">
        <v>902</v>
      </c>
      <c r="G108" s="260" t="s">
        <v>33</v>
      </c>
      <c r="H108" s="261">
        <v>1</v>
      </c>
      <c r="I108" s="260">
        <v>750000000</v>
      </c>
      <c r="J108" s="262" t="s">
        <v>34</v>
      </c>
      <c r="K108" s="259" t="s">
        <v>858</v>
      </c>
      <c r="L108" s="260" t="s">
        <v>831</v>
      </c>
      <c r="M108" s="259"/>
      <c r="N108" s="259" t="s">
        <v>904</v>
      </c>
      <c r="O108" s="259" t="s">
        <v>874</v>
      </c>
      <c r="P108" s="259"/>
      <c r="Q108" s="259"/>
      <c r="R108" s="259"/>
      <c r="S108" s="265"/>
      <c r="T108" s="266">
        <v>650560</v>
      </c>
      <c r="U108" s="266">
        <v>728627.19999999995</v>
      </c>
      <c r="V108" s="259"/>
      <c r="W108" s="259">
        <v>2016</v>
      </c>
      <c r="X108" s="259"/>
    </row>
    <row r="109" spans="1:24" s="191" customFormat="1" ht="183.75" customHeight="1">
      <c r="A109" s="310" t="s">
        <v>868</v>
      </c>
      <c r="B109" s="260" t="s">
        <v>28</v>
      </c>
      <c r="C109" s="259" t="s">
        <v>869</v>
      </c>
      <c r="D109" s="259" t="s">
        <v>870</v>
      </c>
      <c r="E109" s="259" t="s">
        <v>871</v>
      </c>
      <c r="F109" s="259" t="s">
        <v>872</v>
      </c>
      <c r="G109" s="260" t="s">
        <v>33</v>
      </c>
      <c r="H109" s="261">
        <v>1</v>
      </c>
      <c r="I109" s="260">
        <v>750000000</v>
      </c>
      <c r="J109" s="262" t="s">
        <v>34</v>
      </c>
      <c r="K109" s="259" t="s">
        <v>845</v>
      </c>
      <c r="L109" s="260" t="s">
        <v>831</v>
      </c>
      <c r="M109" s="259"/>
      <c r="N109" s="259" t="s">
        <v>873</v>
      </c>
      <c r="O109" s="259" t="s">
        <v>874</v>
      </c>
      <c r="P109" s="259"/>
      <c r="Q109" s="259"/>
      <c r="R109" s="259"/>
      <c r="S109" s="265"/>
      <c r="T109" s="266">
        <v>0</v>
      </c>
      <c r="U109" s="266">
        <f>T109*1.12</f>
        <v>0</v>
      </c>
      <c r="V109" s="259"/>
      <c r="W109" s="259">
        <v>2016</v>
      </c>
      <c r="X109" s="259">
        <v>11</v>
      </c>
    </row>
    <row r="110" spans="1:24" s="191" customFormat="1" ht="205.5" customHeight="1">
      <c r="A110" s="310" t="s">
        <v>875</v>
      </c>
      <c r="B110" s="260" t="s">
        <v>28</v>
      </c>
      <c r="C110" s="259" t="s">
        <v>869</v>
      </c>
      <c r="D110" s="259" t="s">
        <v>870</v>
      </c>
      <c r="E110" s="259" t="s">
        <v>871</v>
      </c>
      <c r="F110" s="259" t="s">
        <v>872</v>
      </c>
      <c r="G110" s="260" t="s">
        <v>33</v>
      </c>
      <c r="H110" s="261">
        <v>1</v>
      </c>
      <c r="I110" s="260">
        <v>750000000</v>
      </c>
      <c r="J110" s="262" t="s">
        <v>34</v>
      </c>
      <c r="K110" s="259" t="s">
        <v>858</v>
      </c>
      <c r="L110" s="260" t="s">
        <v>831</v>
      </c>
      <c r="M110" s="259"/>
      <c r="N110" s="259" t="s">
        <v>873</v>
      </c>
      <c r="O110" s="259" t="s">
        <v>874</v>
      </c>
      <c r="P110" s="259"/>
      <c r="Q110" s="259"/>
      <c r="R110" s="259"/>
      <c r="S110" s="265"/>
      <c r="T110" s="266">
        <v>331700</v>
      </c>
      <c r="U110" s="266">
        <f>T110*1.12</f>
        <v>371504.00000000006</v>
      </c>
      <c r="V110" s="259"/>
      <c r="W110" s="259">
        <v>2016</v>
      </c>
      <c r="X110" s="259"/>
    </row>
    <row r="111" spans="1:24" s="191" customFormat="1" ht="205.5" customHeight="1">
      <c r="A111" s="310" t="s">
        <v>876</v>
      </c>
      <c r="B111" s="211" t="s">
        <v>877</v>
      </c>
      <c r="C111" s="327" t="s">
        <v>878</v>
      </c>
      <c r="D111" s="327" t="s">
        <v>879</v>
      </c>
      <c r="E111" s="211" t="s">
        <v>879</v>
      </c>
      <c r="F111" s="211" t="s">
        <v>880</v>
      </c>
      <c r="G111" s="211" t="s">
        <v>592</v>
      </c>
      <c r="H111" s="214">
        <v>1</v>
      </c>
      <c r="I111" s="211">
        <v>750000000</v>
      </c>
      <c r="J111" s="319" t="s">
        <v>881</v>
      </c>
      <c r="K111" s="319" t="s">
        <v>91</v>
      </c>
      <c r="L111" s="320" t="s">
        <v>36</v>
      </c>
      <c r="M111" s="211"/>
      <c r="N111" s="316" t="s">
        <v>93</v>
      </c>
      <c r="O111" s="211" t="s">
        <v>882</v>
      </c>
      <c r="P111" s="211"/>
      <c r="Q111" s="211"/>
      <c r="R111" s="211"/>
      <c r="S111" s="317"/>
      <c r="T111" s="317">
        <v>0</v>
      </c>
      <c r="U111" s="317">
        <v>0</v>
      </c>
      <c r="V111" s="211"/>
      <c r="W111" s="211">
        <v>2016</v>
      </c>
      <c r="X111" s="211">
        <v>11</v>
      </c>
    </row>
    <row r="112" spans="1:24" s="191" customFormat="1" ht="205.5" customHeight="1">
      <c r="A112" s="310" t="s">
        <v>883</v>
      </c>
      <c r="B112" s="211" t="s">
        <v>877</v>
      </c>
      <c r="C112" s="327" t="s">
        <v>878</v>
      </c>
      <c r="D112" s="327" t="s">
        <v>879</v>
      </c>
      <c r="E112" s="211" t="s">
        <v>879</v>
      </c>
      <c r="F112" s="211" t="s">
        <v>880</v>
      </c>
      <c r="G112" s="211" t="s">
        <v>592</v>
      </c>
      <c r="H112" s="214">
        <v>1</v>
      </c>
      <c r="I112" s="211">
        <v>750000000</v>
      </c>
      <c r="J112" s="319" t="s">
        <v>881</v>
      </c>
      <c r="K112" s="319" t="s">
        <v>717</v>
      </c>
      <c r="L112" s="320" t="s">
        <v>36</v>
      </c>
      <c r="M112" s="211"/>
      <c r="N112" s="316" t="s">
        <v>93</v>
      </c>
      <c r="O112" s="211" t="s">
        <v>882</v>
      </c>
      <c r="P112" s="211"/>
      <c r="Q112" s="211"/>
      <c r="R112" s="211"/>
      <c r="S112" s="317"/>
      <c r="T112" s="317">
        <v>3236540</v>
      </c>
      <c r="U112" s="317">
        <v>3624924.8</v>
      </c>
      <c r="V112" s="211"/>
      <c r="W112" s="211">
        <v>2016</v>
      </c>
      <c r="X112" s="211"/>
    </row>
    <row r="113" spans="1:64" s="191" customFormat="1" ht="205.5" customHeight="1">
      <c r="A113" s="310" t="s">
        <v>884</v>
      </c>
      <c r="B113" s="328" t="s">
        <v>571</v>
      </c>
      <c r="C113" s="329" t="s">
        <v>885</v>
      </c>
      <c r="D113" s="329" t="s">
        <v>886</v>
      </c>
      <c r="E113" s="329" t="s">
        <v>887</v>
      </c>
      <c r="F113" s="328" t="s">
        <v>888</v>
      </c>
      <c r="G113" s="328" t="s">
        <v>33</v>
      </c>
      <c r="H113" s="330">
        <v>1</v>
      </c>
      <c r="I113" s="328">
        <v>750000000</v>
      </c>
      <c r="J113" s="328" t="s">
        <v>572</v>
      </c>
      <c r="K113" s="331" t="s">
        <v>582</v>
      </c>
      <c r="L113" s="217" t="s">
        <v>831</v>
      </c>
      <c r="M113" s="217"/>
      <c r="N113" s="217" t="s">
        <v>479</v>
      </c>
      <c r="O113" s="328" t="s">
        <v>889</v>
      </c>
      <c r="P113" s="328"/>
      <c r="Q113" s="332"/>
      <c r="R113" s="332"/>
      <c r="S113" s="333"/>
      <c r="T113" s="332">
        <v>0</v>
      </c>
      <c r="U113" s="332">
        <v>0</v>
      </c>
      <c r="V113" s="328"/>
      <c r="W113" s="334">
        <v>2016</v>
      </c>
      <c r="X113" s="328">
        <v>11</v>
      </c>
    </row>
    <row r="114" spans="1:64" s="191" customFormat="1" ht="205.5" customHeight="1">
      <c r="A114" s="310" t="s">
        <v>890</v>
      </c>
      <c r="B114" s="328" t="s">
        <v>571</v>
      </c>
      <c r="C114" s="329" t="s">
        <v>885</v>
      </c>
      <c r="D114" s="329" t="s">
        <v>886</v>
      </c>
      <c r="E114" s="329" t="s">
        <v>887</v>
      </c>
      <c r="F114" s="328" t="s">
        <v>888</v>
      </c>
      <c r="G114" s="328" t="s">
        <v>33</v>
      </c>
      <c r="H114" s="330">
        <v>1</v>
      </c>
      <c r="I114" s="328">
        <v>750000000</v>
      </c>
      <c r="J114" s="328" t="s">
        <v>572</v>
      </c>
      <c r="K114" s="331" t="s">
        <v>586</v>
      </c>
      <c r="L114" s="217" t="s">
        <v>831</v>
      </c>
      <c r="M114" s="217"/>
      <c r="N114" s="217" t="s">
        <v>479</v>
      </c>
      <c r="O114" s="328" t="s">
        <v>889</v>
      </c>
      <c r="P114" s="328"/>
      <c r="Q114" s="332"/>
      <c r="R114" s="332"/>
      <c r="S114" s="333"/>
      <c r="T114" s="332">
        <v>721400</v>
      </c>
      <c r="U114" s="332">
        <v>807968</v>
      </c>
      <c r="V114" s="328"/>
      <c r="W114" s="334">
        <v>2016</v>
      </c>
      <c r="X114" s="328"/>
    </row>
    <row r="115" spans="1:64" s="191" customFormat="1" ht="205.5" customHeight="1">
      <c r="A115" s="310" t="s">
        <v>891</v>
      </c>
      <c r="B115" s="328" t="s">
        <v>571</v>
      </c>
      <c r="C115" s="335" t="s">
        <v>892</v>
      </c>
      <c r="D115" s="328" t="s">
        <v>893</v>
      </c>
      <c r="E115" s="328" t="s">
        <v>894</v>
      </c>
      <c r="F115" s="328" t="s">
        <v>895</v>
      </c>
      <c r="G115" s="328" t="s">
        <v>592</v>
      </c>
      <c r="H115" s="330">
        <v>0.9</v>
      </c>
      <c r="I115" s="328">
        <v>750000000</v>
      </c>
      <c r="J115" s="328" t="s">
        <v>572</v>
      </c>
      <c r="K115" s="331" t="s">
        <v>583</v>
      </c>
      <c r="L115" s="335" t="s">
        <v>574</v>
      </c>
      <c r="M115" s="217"/>
      <c r="N115" s="217" t="s">
        <v>621</v>
      </c>
      <c r="O115" s="328" t="s">
        <v>896</v>
      </c>
      <c r="P115" s="328"/>
      <c r="Q115" s="332"/>
      <c r="R115" s="332"/>
      <c r="S115" s="332"/>
      <c r="T115" s="332">
        <v>0</v>
      </c>
      <c r="U115" s="336">
        <v>0</v>
      </c>
      <c r="V115" s="334"/>
      <c r="W115" s="334">
        <v>2016</v>
      </c>
      <c r="X115" s="328">
        <v>11</v>
      </c>
    </row>
    <row r="116" spans="1:64" s="191" customFormat="1" ht="205.5" customHeight="1">
      <c r="A116" s="310" t="s">
        <v>897</v>
      </c>
      <c r="B116" s="328" t="s">
        <v>571</v>
      </c>
      <c r="C116" s="335" t="s">
        <v>892</v>
      </c>
      <c r="D116" s="328" t="s">
        <v>893</v>
      </c>
      <c r="E116" s="328" t="s">
        <v>894</v>
      </c>
      <c r="F116" s="328" t="s">
        <v>895</v>
      </c>
      <c r="G116" s="328" t="s">
        <v>592</v>
      </c>
      <c r="H116" s="330">
        <v>0.9</v>
      </c>
      <c r="I116" s="328">
        <v>750000000</v>
      </c>
      <c r="J116" s="328" t="s">
        <v>572</v>
      </c>
      <c r="K116" s="331" t="s">
        <v>587</v>
      </c>
      <c r="L116" s="335" t="s">
        <v>574</v>
      </c>
      <c r="M116" s="217"/>
      <c r="N116" s="217" t="s">
        <v>621</v>
      </c>
      <c r="O116" s="328" t="s">
        <v>896</v>
      </c>
      <c r="P116" s="328"/>
      <c r="Q116" s="332"/>
      <c r="R116" s="332"/>
      <c r="S116" s="332"/>
      <c r="T116" s="332">
        <v>816071.42857142852</v>
      </c>
      <c r="U116" s="336">
        <v>914000</v>
      </c>
      <c r="V116" s="334"/>
      <c r="W116" s="334">
        <v>2016</v>
      </c>
      <c r="X116" s="328"/>
    </row>
    <row r="117" spans="1:64" s="191" customFormat="1" ht="205.5" customHeight="1">
      <c r="A117" s="229" t="s">
        <v>898</v>
      </c>
      <c r="B117" s="224" t="s">
        <v>571</v>
      </c>
      <c r="C117" s="335" t="s">
        <v>892</v>
      </c>
      <c r="D117" s="328" t="s">
        <v>894</v>
      </c>
      <c r="E117" s="328" t="s">
        <v>894</v>
      </c>
      <c r="F117" s="224" t="s">
        <v>899</v>
      </c>
      <c r="G117" s="224" t="s">
        <v>33</v>
      </c>
      <c r="H117" s="226">
        <v>0.9</v>
      </c>
      <c r="I117" s="224">
        <v>750000000</v>
      </c>
      <c r="J117" s="224" t="s">
        <v>572</v>
      </c>
      <c r="K117" s="247" t="s">
        <v>644</v>
      </c>
      <c r="L117" s="246" t="s">
        <v>574</v>
      </c>
      <c r="M117" s="227"/>
      <c r="N117" s="227" t="s">
        <v>575</v>
      </c>
      <c r="O117" s="224" t="s">
        <v>896</v>
      </c>
      <c r="P117" s="224"/>
      <c r="Q117" s="222"/>
      <c r="R117" s="222"/>
      <c r="S117" s="222"/>
      <c r="T117" s="222">
        <v>0</v>
      </c>
      <c r="U117" s="222">
        <v>0</v>
      </c>
      <c r="V117" s="224"/>
      <c r="W117" s="228">
        <v>2016</v>
      </c>
      <c r="X117" s="224">
        <v>11</v>
      </c>
    </row>
    <row r="118" spans="1:64" s="191" customFormat="1" ht="205.5" customHeight="1">
      <c r="A118" s="229" t="s">
        <v>900</v>
      </c>
      <c r="B118" s="224" t="s">
        <v>571</v>
      </c>
      <c r="C118" s="335" t="s">
        <v>892</v>
      </c>
      <c r="D118" s="328" t="s">
        <v>894</v>
      </c>
      <c r="E118" s="328" t="s">
        <v>894</v>
      </c>
      <c r="F118" s="224" t="s">
        <v>899</v>
      </c>
      <c r="G118" s="224" t="s">
        <v>33</v>
      </c>
      <c r="H118" s="226">
        <v>0.9</v>
      </c>
      <c r="I118" s="224">
        <v>750000000</v>
      </c>
      <c r="J118" s="224" t="s">
        <v>572</v>
      </c>
      <c r="K118" s="247" t="s">
        <v>691</v>
      </c>
      <c r="L118" s="246" t="s">
        <v>574</v>
      </c>
      <c r="M118" s="227"/>
      <c r="N118" s="227" t="s">
        <v>575</v>
      </c>
      <c r="O118" s="224" t="s">
        <v>896</v>
      </c>
      <c r="P118" s="224"/>
      <c r="Q118" s="222"/>
      <c r="R118" s="222"/>
      <c r="S118" s="222"/>
      <c r="T118" s="222">
        <v>1606250</v>
      </c>
      <c r="U118" s="222">
        <v>1799000</v>
      </c>
      <c r="V118" s="224"/>
      <c r="W118" s="228">
        <v>2016</v>
      </c>
      <c r="X118" s="224"/>
    </row>
    <row r="119" spans="1:64" s="206" customFormat="1" ht="41.25" customHeight="1">
      <c r="A119" s="200" t="s">
        <v>534</v>
      </c>
      <c r="B119" s="201"/>
      <c r="C119" s="216"/>
      <c r="D119" s="202"/>
      <c r="E119" s="203"/>
      <c r="F119" s="203"/>
      <c r="G119" s="203"/>
      <c r="H119" s="204"/>
      <c r="I119" s="203"/>
      <c r="J119" s="203"/>
      <c r="K119" s="203"/>
      <c r="L119" s="203"/>
      <c r="M119" s="203"/>
      <c r="N119" s="203"/>
      <c r="O119" s="203"/>
      <c r="P119" s="203"/>
      <c r="Q119" s="205"/>
      <c r="R119" s="205"/>
      <c r="S119" s="203"/>
      <c r="T119" s="222">
        <f>SUM(T89:T118)</f>
        <v>49161601.428571425</v>
      </c>
      <c r="U119" s="222">
        <f>SUM(U89:U118)</f>
        <v>53399824.000000007</v>
      </c>
      <c r="V119" s="203"/>
      <c r="W119" s="203"/>
      <c r="X119" s="211"/>
    </row>
    <row r="120" spans="1:64" s="207" customFormat="1" ht="45" customHeight="1">
      <c r="A120" s="358" t="s">
        <v>535</v>
      </c>
      <c r="B120" s="359"/>
      <c r="C120" s="360"/>
      <c r="D120" s="202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20"/>
      <c r="T120" s="217">
        <f>SUM(T81,T87,T119)</f>
        <v>79898691.428571433</v>
      </c>
      <c r="U120" s="227">
        <f>SUM(U81,U87,U119)</f>
        <v>87825365.280000001</v>
      </c>
      <c r="V120" s="221"/>
      <c r="W120" s="203"/>
      <c r="X120" s="205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</row>
    <row r="121" spans="1:64" s="190" customFormat="1" ht="18.75">
      <c r="A121" s="194"/>
      <c r="B121" s="193"/>
      <c r="C121" s="195"/>
      <c r="D121" s="196"/>
      <c r="E121" s="193"/>
      <c r="F121" s="193"/>
      <c r="G121" s="197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7"/>
      <c r="T121" s="197"/>
      <c r="U121" s="197"/>
      <c r="V121" s="193"/>
      <c r="W121" s="193"/>
      <c r="X121" s="198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</row>
    <row r="122" spans="1:64" s="156" customFormat="1">
      <c r="A122" s="180"/>
      <c r="B122" s="155" t="s">
        <v>573</v>
      </c>
      <c r="C122" s="155"/>
      <c r="D122" s="161"/>
      <c r="G122" s="162"/>
      <c r="S122" s="162"/>
      <c r="T122" s="162"/>
      <c r="U122" s="162"/>
      <c r="X122" s="163"/>
    </row>
    <row r="123" spans="1:64" s="167" customFormat="1">
      <c r="A123" s="181"/>
      <c r="B123" s="155"/>
      <c r="C123" s="155"/>
      <c r="D123" s="165"/>
      <c r="E123" s="164"/>
      <c r="F123" s="164"/>
      <c r="G123" s="166"/>
      <c r="O123" s="164"/>
      <c r="S123" s="166"/>
      <c r="T123" s="166"/>
      <c r="U123" s="166"/>
      <c r="X123" s="168"/>
    </row>
    <row r="124" spans="1:64" s="167" customFormat="1">
      <c r="A124" s="181"/>
      <c r="B124" s="164"/>
      <c r="C124" s="169"/>
      <c r="D124" s="170"/>
      <c r="E124" s="164"/>
      <c r="F124" s="164"/>
      <c r="G124" s="166"/>
      <c r="O124" s="164"/>
      <c r="S124" s="166"/>
      <c r="T124" s="166"/>
      <c r="U124" s="166"/>
      <c r="X124" s="168"/>
    </row>
    <row r="125" spans="1:64" s="167" customFormat="1" ht="18.75">
      <c r="A125" s="181"/>
      <c r="B125" s="171"/>
      <c r="C125" s="169"/>
      <c r="D125" s="170"/>
      <c r="E125" s="164"/>
      <c r="F125" s="164"/>
      <c r="G125" s="166"/>
      <c r="O125" s="164"/>
      <c r="S125" s="166"/>
      <c r="T125" s="166"/>
      <c r="U125" s="166"/>
      <c r="X125" s="168"/>
    </row>
    <row r="126" spans="1:64" s="167" customFormat="1">
      <c r="A126" s="181"/>
      <c r="B126" s="164"/>
      <c r="C126" s="169"/>
      <c r="D126" s="170"/>
      <c r="E126" s="164"/>
      <c r="F126" s="164"/>
      <c r="G126" s="166"/>
      <c r="O126" s="164"/>
      <c r="S126" s="166"/>
      <c r="T126" s="166"/>
      <c r="U126" s="166"/>
      <c r="X126" s="168"/>
    </row>
    <row r="127" spans="1:64" s="167" customFormat="1" ht="18.75">
      <c r="A127" s="181"/>
      <c r="B127" s="352"/>
      <c r="C127" s="352"/>
      <c r="D127" s="352"/>
      <c r="E127" s="172"/>
      <c r="F127" s="233"/>
      <c r="G127" s="166"/>
      <c r="O127" s="164"/>
      <c r="S127" s="166"/>
      <c r="T127" s="166"/>
      <c r="U127" s="166"/>
      <c r="X127" s="168"/>
    </row>
    <row r="128" spans="1:64" s="167" customFormat="1" ht="18.75">
      <c r="A128" s="181"/>
      <c r="B128" s="233"/>
      <c r="C128" s="233"/>
      <c r="D128" s="233"/>
      <c r="E128" s="172"/>
      <c r="F128" s="172"/>
      <c r="G128" s="166"/>
      <c r="O128" s="164"/>
      <c r="S128" s="166"/>
      <c r="T128" s="166"/>
      <c r="U128" s="166"/>
      <c r="X128" s="168"/>
    </row>
    <row r="129" spans="1:24" s="167" customFormat="1" ht="18.75">
      <c r="A129" s="181"/>
      <c r="B129" s="173"/>
      <c r="C129" s="174"/>
      <c r="D129" s="175"/>
      <c r="E129" s="176"/>
      <c r="F129" s="176"/>
      <c r="G129" s="166"/>
      <c r="O129" s="164"/>
      <c r="S129" s="166"/>
      <c r="T129" s="166"/>
      <c r="U129" s="166"/>
      <c r="X129" s="168"/>
    </row>
    <row r="130" spans="1:24" s="167" customFormat="1" ht="18.75">
      <c r="A130" s="181"/>
      <c r="B130" s="352"/>
      <c r="C130" s="352"/>
      <c r="D130" s="352"/>
      <c r="E130" s="172"/>
      <c r="F130" s="172"/>
      <c r="G130" s="166"/>
      <c r="O130" s="164"/>
      <c r="S130" s="166"/>
      <c r="T130" s="166"/>
      <c r="U130" s="166"/>
      <c r="X130" s="168"/>
    </row>
    <row r="131" spans="1:24" s="167" customFormat="1" ht="18.75">
      <c r="A131" s="181"/>
      <c r="B131" s="233"/>
      <c r="C131" s="233"/>
      <c r="D131" s="233"/>
      <c r="E131" s="172"/>
      <c r="F131" s="172"/>
      <c r="G131" s="166"/>
      <c r="O131" s="164"/>
      <c r="S131" s="166"/>
      <c r="T131" s="166"/>
      <c r="U131" s="166"/>
      <c r="X131" s="168"/>
    </row>
    <row r="132" spans="1:24" s="167" customFormat="1" ht="18.75">
      <c r="A132" s="181"/>
      <c r="B132" s="177"/>
      <c r="C132" s="177"/>
      <c r="D132" s="233"/>
      <c r="E132" s="172"/>
      <c r="F132" s="172"/>
      <c r="G132" s="166"/>
      <c r="O132" s="164"/>
      <c r="S132" s="166"/>
      <c r="T132" s="166"/>
      <c r="U132" s="166"/>
      <c r="X132" s="168"/>
    </row>
    <row r="133" spans="1:24" s="167" customFormat="1" ht="18.75">
      <c r="A133" s="181"/>
      <c r="B133" s="352"/>
      <c r="C133" s="352"/>
      <c r="D133" s="352"/>
      <c r="E133" s="172"/>
      <c r="F133" s="172"/>
      <c r="G133" s="166"/>
      <c r="O133" s="164"/>
      <c r="S133" s="166"/>
      <c r="T133" s="166"/>
      <c r="U133" s="166"/>
      <c r="X133" s="168"/>
    </row>
    <row r="134" spans="1:24" s="167" customFormat="1" ht="18.75">
      <c r="A134" s="181"/>
      <c r="B134" s="233"/>
      <c r="C134" s="233"/>
      <c r="D134" s="233"/>
      <c r="E134" s="172"/>
      <c r="F134" s="172"/>
      <c r="G134" s="166"/>
      <c r="O134" s="164"/>
      <c r="S134" s="166"/>
      <c r="T134" s="166"/>
      <c r="U134" s="166"/>
      <c r="X134" s="168"/>
    </row>
    <row r="135" spans="1:24" s="167" customFormat="1" ht="18.75">
      <c r="A135" s="181"/>
      <c r="B135" s="173"/>
      <c r="C135" s="174"/>
      <c r="D135" s="175"/>
      <c r="E135" s="176"/>
      <c r="F135" s="176"/>
      <c r="G135" s="166"/>
      <c r="O135" s="164"/>
      <c r="S135" s="166"/>
      <c r="T135" s="166"/>
      <c r="U135" s="166"/>
      <c r="X135" s="168"/>
    </row>
    <row r="136" spans="1:24" s="167" customFormat="1" ht="18.75">
      <c r="A136" s="181"/>
      <c r="B136" s="352"/>
      <c r="C136" s="352"/>
      <c r="D136" s="352"/>
      <c r="E136" s="172"/>
      <c r="F136" s="172"/>
      <c r="G136" s="166"/>
      <c r="O136" s="164"/>
      <c r="S136" s="166"/>
      <c r="T136" s="166"/>
      <c r="U136" s="166"/>
      <c r="X136" s="168"/>
    </row>
    <row r="137" spans="1:24" s="167" customFormat="1" ht="18.75">
      <c r="A137" s="181"/>
      <c r="B137" s="233"/>
      <c r="C137" s="233"/>
      <c r="D137" s="233"/>
      <c r="E137" s="172"/>
      <c r="F137" s="172"/>
      <c r="G137" s="166"/>
      <c r="O137" s="164"/>
      <c r="S137" s="166"/>
      <c r="T137" s="166"/>
      <c r="U137" s="166"/>
      <c r="X137" s="168"/>
    </row>
    <row r="138" spans="1:24" s="167" customFormat="1" ht="18.75">
      <c r="A138" s="181"/>
      <c r="B138" s="177"/>
      <c r="C138" s="177"/>
      <c r="D138" s="233"/>
      <c r="E138" s="172"/>
      <c r="F138" s="172"/>
      <c r="G138" s="166"/>
      <c r="O138" s="164"/>
      <c r="S138" s="166"/>
      <c r="T138" s="166"/>
      <c r="U138" s="166"/>
      <c r="X138" s="168"/>
    </row>
    <row r="139" spans="1:24" s="167" customFormat="1" ht="18.75">
      <c r="A139" s="181"/>
      <c r="B139" s="352"/>
      <c r="C139" s="352"/>
      <c r="D139" s="352"/>
      <c r="E139" s="172"/>
      <c r="F139" s="172"/>
      <c r="G139" s="166"/>
      <c r="O139" s="164"/>
      <c r="S139" s="166"/>
      <c r="T139" s="166"/>
      <c r="U139" s="166"/>
      <c r="X139" s="168"/>
    </row>
    <row r="140" spans="1:24" s="167" customFormat="1" ht="18.75">
      <c r="A140" s="181"/>
      <c r="B140" s="177"/>
      <c r="C140" s="177"/>
      <c r="D140" s="233"/>
      <c r="E140" s="172"/>
      <c r="F140" s="172"/>
      <c r="G140" s="166"/>
      <c r="O140" s="164"/>
      <c r="S140" s="166"/>
      <c r="T140" s="166"/>
      <c r="U140" s="166"/>
      <c r="X140" s="168"/>
    </row>
    <row r="141" spans="1:24" s="167" customFormat="1" ht="18.75">
      <c r="A141" s="181"/>
      <c r="B141" s="177"/>
      <c r="C141" s="177"/>
      <c r="D141" s="233"/>
      <c r="E141" s="172"/>
      <c r="F141" s="172"/>
      <c r="G141" s="166"/>
      <c r="O141" s="164"/>
      <c r="S141" s="166"/>
      <c r="T141" s="166"/>
      <c r="U141" s="166"/>
      <c r="X141" s="168"/>
    </row>
    <row r="142" spans="1:24" s="167" customFormat="1" ht="18.75">
      <c r="A142" s="181"/>
      <c r="B142" s="352"/>
      <c r="C142" s="352"/>
      <c r="D142" s="352"/>
      <c r="E142" s="172"/>
      <c r="F142" s="172"/>
      <c r="G142" s="166"/>
      <c r="O142" s="164"/>
      <c r="S142" s="166"/>
      <c r="T142" s="166"/>
      <c r="U142" s="166"/>
      <c r="X142" s="168"/>
    </row>
    <row r="143" spans="1:24" s="167" customFormat="1" ht="18.75">
      <c r="A143" s="181"/>
      <c r="B143" s="177"/>
      <c r="C143" s="177"/>
      <c r="D143" s="233"/>
      <c r="E143" s="172"/>
      <c r="F143" s="172"/>
      <c r="G143" s="166"/>
      <c r="O143" s="164"/>
      <c r="S143" s="166"/>
      <c r="T143" s="166"/>
      <c r="U143" s="166"/>
      <c r="X143" s="168"/>
    </row>
    <row r="144" spans="1:24" s="167" customFormat="1" ht="18.75">
      <c r="A144" s="181"/>
      <c r="B144" s="177"/>
      <c r="C144" s="177"/>
      <c r="D144" s="233"/>
      <c r="E144" s="172"/>
      <c r="F144" s="172"/>
      <c r="G144" s="166"/>
      <c r="O144" s="164"/>
      <c r="S144" s="166"/>
      <c r="T144" s="166"/>
      <c r="U144" s="166"/>
      <c r="X144" s="168"/>
    </row>
    <row r="145" spans="1:24" s="167" customFormat="1" ht="18.75">
      <c r="A145" s="181"/>
      <c r="B145" s="352"/>
      <c r="C145" s="352"/>
      <c r="D145" s="352"/>
      <c r="E145" s="172"/>
      <c r="F145" s="172"/>
      <c r="G145" s="352"/>
      <c r="H145" s="352"/>
      <c r="I145" s="352"/>
      <c r="O145" s="164"/>
      <c r="S145" s="166"/>
      <c r="T145" s="166"/>
      <c r="U145" s="166"/>
      <c r="X145" s="168"/>
    </row>
    <row r="146" spans="1:24" s="167" customFormat="1" ht="18.75">
      <c r="A146" s="181"/>
      <c r="B146" s="233"/>
      <c r="C146" s="233"/>
      <c r="D146" s="233"/>
      <c r="E146" s="172"/>
      <c r="F146" s="172"/>
      <c r="G146" s="166"/>
      <c r="O146" s="164"/>
      <c r="S146" s="166"/>
      <c r="T146" s="166"/>
      <c r="U146" s="166"/>
      <c r="X146" s="168"/>
    </row>
    <row r="147" spans="1:24" s="167" customFormat="1" ht="18.75">
      <c r="A147" s="181"/>
      <c r="B147" s="233"/>
      <c r="C147" s="233"/>
      <c r="D147" s="233"/>
      <c r="E147" s="172"/>
      <c r="F147" s="172"/>
      <c r="G147" s="166"/>
      <c r="O147" s="164"/>
      <c r="S147" s="166"/>
      <c r="T147" s="166"/>
      <c r="U147" s="166"/>
      <c r="X147" s="168"/>
    </row>
    <row r="148" spans="1:24" s="167" customFormat="1" ht="18.75">
      <c r="A148" s="181"/>
      <c r="B148" s="352"/>
      <c r="C148" s="352"/>
      <c r="D148" s="352"/>
      <c r="E148" s="172"/>
      <c r="F148" s="172"/>
      <c r="G148" s="166"/>
      <c r="O148" s="164"/>
      <c r="S148" s="166"/>
      <c r="T148" s="166"/>
      <c r="U148" s="166"/>
      <c r="X148" s="168"/>
    </row>
    <row r="149" spans="1:24" s="178" customFormat="1" ht="18.75">
      <c r="A149" s="180"/>
      <c r="B149" s="233"/>
      <c r="C149" s="233"/>
      <c r="D149" s="233"/>
      <c r="E149" s="172"/>
      <c r="F149" s="172"/>
      <c r="G149" s="241"/>
      <c r="H149" s="242"/>
      <c r="I149" s="242"/>
      <c r="J149" s="242"/>
      <c r="K149" s="242"/>
      <c r="L149" s="242"/>
      <c r="M149" s="242"/>
      <c r="N149" s="242"/>
      <c r="O149" s="156"/>
      <c r="P149" s="242"/>
      <c r="Q149" s="242"/>
      <c r="R149" s="242"/>
      <c r="S149" s="241"/>
      <c r="T149" s="241"/>
      <c r="U149" s="241"/>
      <c r="V149" s="242"/>
      <c r="W149" s="242"/>
      <c r="X149" s="243"/>
    </row>
    <row r="150" spans="1:24" s="178" customFormat="1" ht="18.75">
      <c r="A150" s="180"/>
      <c r="B150" s="233"/>
      <c r="C150" s="233"/>
      <c r="D150" s="233"/>
      <c r="E150" s="172"/>
      <c r="F150" s="172"/>
      <c r="G150" s="241"/>
      <c r="H150" s="242"/>
      <c r="I150" s="242"/>
      <c r="J150" s="242"/>
      <c r="K150" s="242"/>
      <c r="L150" s="242"/>
      <c r="M150" s="242"/>
      <c r="N150" s="242"/>
      <c r="O150" s="156"/>
      <c r="P150" s="242"/>
      <c r="Q150" s="242"/>
      <c r="R150" s="242"/>
      <c r="S150" s="241"/>
      <c r="T150" s="241"/>
      <c r="U150" s="241"/>
      <c r="V150" s="242"/>
      <c r="W150" s="242"/>
      <c r="X150" s="243"/>
    </row>
    <row r="151" spans="1:24" s="178" customFormat="1" ht="18.75">
      <c r="A151" s="180"/>
      <c r="B151" s="352"/>
      <c r="C151" s="352"/>
      <c r="D151" s="352"/>
      <c r="E151" s="172"/>
      <c r="F151" s="172"/>
      <c r="G151" s="241"/>
      <c r="H151" s="242"/>
      <c r="I151" s="242"/>
      <c r="J151" s="242"/>
      <c r="K151" s="242"/>
      <c r="L151" s="242"/>
      <c r="M151" s="242"/>
      <c r="N151" s="242"/>
      <c r="O151" s="156"/>
      <c r="P151" s="242"/>
      <c r="Q151" s="242"/>
      <c r="R151" s="242"/>
      <c r="S151" s="241"/>
      <c r="T151" s="241"/>
      <c r="U151" s="241"/>
      <c r="V151" s="242"/>
      <c r="W151" s="242"/>
      <c r="X151" s="243"/>
    </row>
    <row r="152" spans="1:24" s="178" customFormat="1" ht="18.75">
      <c r="A152" s="180"/>
      <c r="B152" s="233"/>
      <c r="C152" s="233"/>
      <c r="D152" s="233"/>
      <c r="E152" s="172"/>
      <c r="F152" s="172"/>
      <c r="G152" s="241"/>
      <c r="H152" s="242"/>
      <c r="I152" s="242"/>
      <c r="J152" s="242"/>
      <c r="K152" s="242"/>
      <c r="L152" s="242"/>
      <c r="M152" s="242"/>
      <c r="N152" s="242"/>
      <c r="O152" s="156"/>
      <c r="P152" s="242"/>
      <c r="Q152" s="242"/>
      <c r="R152" s="242"/>
      <c r="S152" s="241"/>
      <c r="T152" s="241"/>
      <c r="U152" s="241"/>
      <c r="V152" s="242"/>
      <c r="W152" s="242"/>
      <c r="X152" s="243"/>
    </row>
    <row r="153" spans="1:24" s="178" customFormat="1" ht="18.75">
      <c r="A153" s="180"/>
      <c r="B153" s="233"/>
      <c r="C153" s="233"/>
      <c r="D153" s="233"/>
      <c r="E153" s="172"/>
      <c r="F153" s="172"/>
      <c r="G153" s="241"/>
      <c r="H153" s="242"/>
      <c r="I153" s="242"/>
      <c r="J153" s="242"/>
      <c r="K153" s="242"/>
      <c r="L153" s="242"/>
      <c r="M153" s="242"/>
      <c r="N153" s="242"/>
      <c r="O153" s="156"/>
      <c r="P153" s="242"/>
      <c r="Q153" s="242"/>
      <c r="R153" s="242"/>
      <c r="S153" s="241"/>
      <c r="T153" s="241"/>
      <c r="U153" s="241"/>
      <c r="V153" s="242"/>
      <c r="W153" s="242"/>
      <c r="X153" s="243"/>
    </row>
    <row r="154" spans="1:24" s="178" customFormat="1" ht="18.75">
      <c r="A154" s="180"/>
      <c r="B154" s="352"/>
      <c r="C154" s="352"/>
      <c r="D154" s="352"/>
      <c r="E154" s="172"/>
      <c r="F154" s="172"/>
      <c r="G154" s="241"/>
      <c r="H154" s="242"/>
      <c r="I154" s="242"/>
      <c r="J154" s="242"/>
      <c r="K154" s="242"/>
      <c r="L154" s="242"/>
      <c r="M154" s="242"/>
      <c r="N154" s="242"/>
      <c r="O154" s="156"/>
      <c r="P154" s="242"/>
      <c r="Q154" s="242"/>
      <c r="R154" s="242"/>
      <c r="S154" s="241"/>
      <c r="T154" s="241"/>
      <c r="U154" s="241"/>
      <c r="V154" s="242"/>
      <c r="W154" s="242"/>
      <c r="X154" s="243"/>
    </row>
    <row r="155" spans="1:24" s="178" customFormat="1" ht="18.75">
      <c r="A155" s="180"/>
      <c r="B155" s="233"/>
      <c r="C155" s="233"/>
      <c r="D155" s="233"/>
      <c r="E155" s="172"/>
      <c r="F155" s="172"/>
      <c r="G155" s="241"/>
      <c r="H155" s="242"/>
      <c r="I155" s="242"/>
      <c r="J155" s="242"/>
      <c r="K155" s="242"/>
      <c r="L155" s="242"/>
      <c r="M155" s="242"/>
      <c r="N155" s="242"/>
      <c r="O155" s="156"/>
      <c r="P155" s="242"/>
      <c r="Q155" s="242"/>
      <c r="R155" s="242"/>
      <c r="S155" s="241"/>
      <c r="T155" s="241"/>
      <c r="U155" s="241"/>
      <c r="V155" s="242"/>
      <c r="W155" s="242"/>
      <c r="X155" s="243"/>
    </row>
    <row r="156" spans="1:24" ht="18.75">
      <c r="B156" s="231"/>
      <c r="C156" s="231"/>
      <c r="D156" s="231"/>
      <c r="E156" s="154"/>
      <c r="F156" s="154"/>
      <c r="G156" s="235"/>
      <c r="H156" s="234"/>
      <c r="I156" s="234"/>
      <c r="J156" s="234"/>
      <c r="K156" s="234"/>
      <c r="L156" s="234"/>
      <c r="M156" s="234"/>
      <c r="N156" s="234"/>
      <c r="P156" s="234"/>
      <c r="Q156" s="234"/>
      <c r="R156" s="234"/>
      <c r="S156" s="235"/>
      <c r="T156" s="235"/>
      <c r="U156" s="235"/>
      <c r="V156" s="234"/>
      <c r="W156" s="234"/>
      <c r="X156" s="240"/>
    </row>
    <row r="157" spans="1:24" ht="18.75">
      <c r="B157" s="344"/>
      <c r="C157" s="344"/>
      <c r="D157" s="344"/>
      <c r="E157" s="154"/>
      <c r="F157" s="154"/>
      <c r="G157" s="235"/>
      <c r="H157" s="234"/>
      <c r="I157" s="234"/>
      <c r="J157" s="234"/>
      <c r="K157" s="234"/>
      <c r="L157" s="234"/>
      <c r="M157" s="234"/>
      <c r="N157" s="234"/>
      <c r="P157" s="234"/>
      <c r="Q157" s="234"/>
      <c r="R157" s="234"/>
      <c r="S157" s="235"/>
      <c r="T157" s="235"/>
      <c r="U157" s="235"/>
      <c r="V157" s="234"/>
      <c r="W157" s="234"/>
      <c r="X157" s="240"/>
    </row>
    <row r="158" spans="1:24" ht="18.75">
      <c r="A158" s="182"/>
      <c r="B158" s="231"/>
      <c r="C158" s="231"/>
      <c r="D158" s="231"/>
      <c r="E158" s="154"/>
      <c r="F158" s="154"/>
      <c r="G158" s="235"/>
      <c r="H158" s="234"/>
      <c r="I158" s="234"/>
      <c r="J158" s="234"/>
      <c r="K158" s="234"/>
      <c r="L158" s="234"/>
      <c r="M158" s="234"/>
      <c r="N158" s="234"/>
      <c r="P158" s="234"/>
      <c r="Q158" s="234"/>
      <c r="R158" s="234"/>
      <c r="S158" s="235"/>
      <c r="T158" s="235"/>
      <c r="U158" s="235"/>
      <c r="V158" s="234"/>
      <c r="W158" s="234"/>
      <c r="X158" s="240"/>
    </row>
    <row r="159" spans="1:24" ht="18.75">
      <c r="A159" s="182"/>
      <c r="B159" s="231"/>
      <c r="C159" s="231"/>
      <c r="D159" s="231"/>
      <c r="E159" s="154"/>
      <c r="F159" s="154"/>
      <c r="G159" s="235"/>
      <c r="H159" s="234"/>
      <c r="I159" s="234"/>
      <c r="J159" s="234"/>
      <c r="K159" s="234"/>
      <c r="L159" s="234"/>
      <c r="M159" s="234"/>
      <c r="N159" s="234"/>
      <c r="P159" s="234"/>
      <c r="Q159" s="234"/>
      <c r="R159" s="234"/>
      <c r="S159" s="235"/>
      <c r="T159" s="235"/>
      <c r="U159" s="235"/>
      <c r="V159" s="234"/>
      <c r="W159" s="234"/>
      <c r="X159" s="240"/>
    </row>
    <row r="160" spans="1:24" ht="18.75">
      <c r="A160" s="182"/>
      <c r="B160" s="344"/>
      <c r="C160" s="344"/>
      <c r="D160" s="344"/>
      <c r="E160" s="154"/>
      <c r="F160" s="154"/>
      <c r="G160" s="235"/>
      <c r="H160" s="234"/>
      <c r="I160" s="234"/>
      <c r="J160" s="234"/>
      <c r="K160" s="234"/>
      <c r="L160" s="234"/>
      <c r="M160" s="234"/>
      <c r="N160" s="234"/>
      <c r="P160" s="234"/>
      <c r="Q160" s="234"/>
      <c r="R160" s="234"/>
      <c r="S160" s="235"/>
      <c r="T160" s="235"/>
      <c r="U160" s="235"/>
      <c r="V160" s="234"/>
      <c r="W160" s="234"/>
      <c r="X160" s="240"/>
    </row>
    <row r="161" spans="1:24" ht="18.75">
      <c r="A161" s="182"/>
      <c r="B161" s="231"/>
      <c r="C161" s="231"/>
      <c r="D161" s="231"/>
      <c r="E161" s="154"/>
      <c r="F161" s="154"/>
      <c r="G161" s="235"/>
      <c r="H161" s="234"/>
      <c r="I161" s="234"/>
      <c r="J161" s="234"/>
      <c r="K161" s="234"/>
      <c r="L161" s="234"/>
      <c r="M161" s="234"/>
      <c r="N161" s="234"/>
      <c r="P161" s="234"/>
      <c r="Q161" s="234"/>
      <c r="R161" s="234"/>
      <c r="S161" s="235"/>
      <c r="T161" s="235"/>
      <c r="U161" s="235"/>
      <c r="V161" s="234"/>
      <c r="W161" s="234"/>
      <c r="X161" s="240"/>
    </row>
    <row r="162" spans="1:24" ht="18.75">
      <c r="A162" s="182"/>
      <c r="B162" s="231"/>
      <c r="C162" s="231"/>
      <c r="D162" s="231"/>
      <c r="E162" s="154"/>
      <c r="F162" s="154"/>
      <c r="G162" s="235"/>
      <c r="H162" s="234"/>
      <c r="I162" s="234"/>
      <c r="J162" s="234"/>
      <c r="K162" s="234"/>
      <c r="L162" s="234"/>
      <c r="M162" s="234"/>
      <c r="N162" s="234"/>
      <c r="P162" s="234"/>
      <c r="Q162" s="234"/>
      <c r="R162" s="234"/>
      <c r="S162" s="235"/>
      <c r="T162" s="235"/>
      <c r="U162" s="235"/>
      <c r="V162" s="234"/>
      <c r="W162" s="234"/>
      <c r="X162" s="240"/>
    </row>
    <row r="163" spans="1:24" ht="18.75">
      <c r="A163" s="182"/>
      <c r="B163" s="344"/>
      <c r="C163" s="344"/>
      <c r="D163" s="344"/>
      <c r="E163" s="154"/>
      <c r="F163" s="154"/>
      <c r="G163" s="235"/>
      <c r="H163" s="234"/>
      <c r="I163" s="234"/>
      <c r="J163" s="234"/>
      <c r="K163" s="234"/>
      <c r="L163" s="234"/>
      <c r="M163" s="234"/>
      <c r="N163" s="234"/>
      <c r="P163" s="234"/>
      <c r="Q163" s="234"/>
      <c r="R163" s="234"/>
      <c r="S163" s="235"/>
      <c r="T163" s="235"/>
      <c r="U163" s="235"/>
      <c r="V163" s="234"/>
      <c r="W163" s="234"/>
      <c r="X163" s="240"/>
    </row>
    <row r="164" spans="1:24" ht="18.75">
      <c r="A164" s="182"/>
      <c r="B164" s="231"/>
      <c r="C164" s="231"/>
      <c r="D164" s="231"/>
      <c r="E164" s="154"/>
      <c r="F164" s="154"/>
      <c r="G164" s="235"/>
      <c r="H164" s="234"/>
      <c r="I164" s="234"/>
      <c r="J164" s="234"/>
      <c r="K164" s="234"/>
      <c r="L164" s="234"/>
      <c r="M164" s="234"/>
      <c r="N164" s="234"/>
      <c r="P164" s="234"/>
      <c r="Q164" s="234"/>
      <c r="R164" s="234"/>
      <c r="S164" s="235"/>
      <c r="T164" s="235"/>
      <c r="U164" s="235"/>
      <c r="V164" s="234"/>
      <c r="W164" s="234"/>
      <c r="X164" s="240"/>
    </row>
    <row r="165" spans="1:24" ht="18.75">
      <c r="A165" s="182"/>
      <c r="B165" s="231"/>
      <c r="C165" s="231"/>
      <c r="D165" s="231"/>
      <c r="E165" s="154"/>
      <c r="F165" s="154"/>
      <c r="G165" s="235"/>
      <c r="H165" s="234"/>
      <c r="I165" s="234"/>
      <c r="J165" s="234"/>
      <c r="K165" s="234"/>
      <c r="L165" s="234"/>
      <c r="M165" s="234"/>
      <c r="N165" s="234"/>
      <c r="P165" s="234"/>
      <c r="Q165" s="234"/>
      <c r="R165" s="234"/>
      <c r="S165" s="235"/>
      <c r="T165" s="235"/>
      <c r="U165" s="235"/>
      <c r="V165" s="234"/>
      <c r="W165" s="234"/>
      <c r="X165" s="240"/>
    </row>
    <row r="166" spans="1:24" ht="18.75">
      <c r="A166" s="182"/>
      <c r="B166" s="344"/>
      <c r="C166" s="344"/>
      <c r="D166" s="344"/>
      <c r="E166" s="154"/>
      <c r="F166" s="154"/>
      <c r="G166" s="235"/>
      <c r="H166" s="234"/>
      <c r="I166" s="234"/>
      <c r="J166" s="234"/>
      <c r="K166" s="234"/>
      <c r="L166" s="234"/>
      <c r="M166" s="234"/>
      <c r="N166" s="234"/>
      <c r="P166" s="234"/>
      <c r="Q166" s="234"/>
      <c r="R166" s="234"/>
      <c r="S166" s="235"/>
      <c r="T166" s="235"/>
      <c r="U166" s="235"/>
      <c r="V166" s="234"/>
      <c r="W166" s="234"/>
      <c r="X166" s="240"/>
    </row>
    <row r="167" spans="1:24" ht="18.75">
      <c r="A167" s="182"/>
      <c r="B167" s="231"/>
      <c r="C167" s="231"/>
      <c r="D167" s="231"/>
      <c r="E167" s="154"/>
      <c r="F167" s="154"/>
      <c r="G167" s="235"/>
      <c r="H167" s="234"/>
      <c r="I167" s="234"/>
      <c r="J167" s="234"/>
      <c r="K167" s="234"/>
      <c r="L167" s="234"/>
      <c r="M167" s="234"/>
      <c r="N167" s="234"/>
      <c r="P167" s="234"/>
      <c r="Q167" s="234"/>
      <c r="R167" s="234"/>
      <c r="S167" s="235"/>
      <c r="T167" s="235"/>
      <c r="U167" s="234"/>
      <c r="V167" s="234"/>
      <c r="W167" s="234"/>
      <c r="X167" s="234"/>
    </row>
    <row r="168" spans="1:24" ht="18.75">
      <c r="A168" s="182"/>
      <c r="B168" s="231"/>
      <c r="C168" s="231"/>
      <c r="D168" s="231"/>
      <c r="E168" s="154"/>
      <c r="F168" s="154"/>
      <c r="G168" s="235"/>
      <c r="H168" s="234"/>
      <c r="I168" s="234"/>
      <c r="J168" s="234"/>
      <c r="K168" s="234"/>
      <c r="L168" s="234"/>
      <c r="M168" s="234"/>
      <c r="N168" s="234"/>
      <c r="P168" s="234"/>
      <c r="Q168" s="234"/>
      <c r="R168" s="234"/>
      <c r="S168" s="235"/>
      <c r="T168" s="235"/>
      <c r="U168" s="234"/>
      <c r="V168" s="234"/>
      <c r="W168" s="234"/>
      <c r="X168" s="234"/>
    </row>
    <row r="169" spans="1:24" ht="18.75">
      <c r="A169" s="182"/>
      <c r="B169" s="344"/>
      <c r="C169" s="344"/>
      <c r="D169" s="344"/>
      <c r="E169" s="154"/>
      <c r="F169" s="154"/>
      <c r="G169" s="235"/>
      <c r="H169" s="234"/>
      <c r="I169" s="234"/>
      <c r="J169" s="234"/>
      <c r="K169" s="234"/>
      <c r="L169" s="234"/>
      <c r="M169" s="234"/>
      <c r="N169" s="234"/>
      <c r="P169" s="234"/>
      <c r="Q169" s="234"/>
      <c r="R169" s="234"/>
      <c r="S169" s="235"/>
      <c r="T169" s="235"/>
      <c r="U169" s="234"/>
      <c r="V169" s="234"/>
      <c r="W169" s="234"/>
      <c r="X169" s="234"/>
    </row>
    <row r="170" spans="1:24" ht="18.75">
      <c r="A170" s="182"/>
      <c r="B170" s="231"/>
      <c r="C170" s="231"/>
      <c r="D170" s="231"/>
      <c r="E170" s="154"/>
      <c r="F170" s="154"/>
      <c r="G170" s="235"/>
      <c r="H170" s="234"/>
      <c r="I170" s="234"/>
      <c r="J170" s="234"/>
      <c r="K170" s="234"/>
      <c r="L170" s="234"/>
      <c r="M170" s="234"/>
      <c r="N170" s="234"/>
      <c r="P170" s="234"/>
      <c r="Q170" s="234"/>
      <c r="R170" s="234"/>
      <c r="S170" s="235"/>
      <c r="T170" s="235"/>
      <c r="U170" s="234"/>
      <c r="V170" s="234"/>
      <c r="W170" s="234"/>
      <c r="X170" s="234"/>
    </row>
    <row r="171" spans="1:24" ht="18.75">
      <c r="A171" s="182"/>
      <c r="B171" s="231"/>
      <c r="C171" s="231"/>
      <c r="D171" s="231"/>
      <c r="E171" s="154"/>
      <c r="F171" s="154"/>
      <c r="G171" s="235"/>
      <c r="H171" s="234"/>
      <c r="I171" s="234"/>
      <c r="J171" s="234"/>
      <c r="K171" s="234"/>
      <c r="L171" s="234"/>
      <c r="M171" s="234"/>
      <c r="N171" s="234"/>
      <c r="P171" s="234"/>
      <c r="Q171" s="234"/>
      <c r="R171" s="234"/>
      <c r="S171" s="235"/>
      <c r="T171" s="235"/>
      <c r="U171" s="234"/>
      <c r="V171" s="234"/>
      <c r="W171" s="234"/>
      <c r="X171" s="234"/>
    </row>
    <row r="172" spans="1:24" ht="18.75">
      <c r="A172" s="182"/>
      <c r="B172" s="344"/>
      <c r="C172" s="344"/>
      <c r="D172" s="344"/>
      <c r="E172" s="154"/>
      <c r="F172" s="154"/>
      <c r="G172" s="235"/>
      <c r="H172" s="234"/>
      <c r="I172" s="234"/>
      <c r="J172" s="234"/>
      <c r="K172" s="234"/>
      <c r="L172" s="234"/>
      <c r="M172" s="234"/>
      <c r="N172" s="234"/>
      <c r="P172" s="234"/>
      <c r="Q172" s="234"/>
      <c r="R172" s="234"/>
      <c r="S172" s="235"/>
      <c r="T172" s="235"/>
      <c r="U172" s="234"/>
      <c r="V172" s="234"/>
      <c r="W172" s="234"/>
      <c r="X172" s="234"/>
    </row>
    <row r="173" spans="1:24">
      <c r="A173" s="182"/>
      <c r="E173" s="153"/>
      <c r="F173" s="244"/>
      <c r="G173" s="235"/>
      <c r="H173" s="234"/>
      <c r="I173" s="234"/>
      <c r="J173" s="234"/>
      <c r="K173" s="234"/>
      <c r="L173" s="234"/>
      <c r="M173" s="234"/>
      <c r="N173" s="234"/>
      <c r="P173" s="234"/>
      <c r="Q173" s="234"/>
      <c r="R173" s="234"/>
      <c r="S173" s="235"/>
      <c r="T173" s="235"/>
      <c r="U173" s="234"/>
      <c r="V173" s="234"/>
      <c r="W173" s="234"/>
      <c r="X173" s="234"/>
    </row>
    <row r="174" spans="1:24">
      <c r="F174" s="234"/>
      <c r="G174" s="235"/>
      <c r="H174" s="234"/>
      <c r="I174" s="234"/>
      <c r="J174" s="234"/>
      <c r="K174" s="234"/>
      <c r="L174" s="234"/>
      <c r="M174" s="234"/>
      <c r="N174" s="234"/>
      <c r="P174" s="234"/>
      <c r="Q174" s="234"/>
      <c r="R174" s="234"/>
      <c r="S174" s="235"/>
      <c r="T174" s="235"/>
      <c r="U174" s="234"/>
      <c r="V174" s="234"/>
      <c r="W174" s="234"/>
      <c r="X174" s="234"/>
    </row>
  </sheetData>
  <mergeCells count="25">
    <mergeCell ref="S3:W3"/>
    <mergeCell ref="B148:D148"/>
    <mergeCell ref="B172:D172"/>
    <mergeCell ref="B154:D154"/>
    <mergeCell ref="B157:D157"/>
    <mergeCell ref="B160:D160"/>
    <mergeCell ref="B163:D163"/>
    <mergeCell ref="B166:D166"/>
    <mergeCell ref="B169:D169"/>
    <mergeCell ref="B151:D151"/>
    <mergeCell ref="B136:D136"/>
    <mergeCell ref="B139:D139"/>
    <mergeCell ref="B142:D142"/>
    <mergeCell ref="B145:D145"/>
    <mergeCell ref="A88:X88"/>
    <mergeCell ref="G145:I145"/>
    <mergeCell ref="B127:D127"/>
    <mergeCell ref="B130:D130"/>
    <mergeCell ref="B133:D133"/>
    <mergeCell ref="A87:C87"/>
    <mergeCell ref="A6:X6"/>
    <mergeCell ref="A10:X10"/>
    <mergeCell ref="A81:C81"/>
    <mergeCell ref="A82:X82"/>
    <mergeCell ref="A120:C120"/>
  </mergeCells>
  <pageMargins left="0.25" right="0.25" top="0.75" bottom="0.75" header="0.3" footer="0.3"/>
  <pageSetup paperSize="8" scale="32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revision/>
  <cp:lastPrinted>2016-05-30T06:47:59Z</cp:lastPrinted>
  <dcterms:created xsi:type="dcterms:W3CDTF">2006-09-16T00:00:00Z</dcterms:created>
  <dcterms:modified xsi:type="dcterms:W3CDTF">2016-06-17T11:43:56Z</dcterms:modified>
</cp:coreProperties>
</file>