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showInkAnnotation="0" defaultThemeVersion="124226"/>
  <bookViews>
    <workbookView xWindow="120" yWindow="2580" windowWidth="9720" windowHeight="4860"/>
  </bookViews>
  <sheets>
    <sheet name="2014" sheetId="5" r:id="rId1"/>
  </sheets>
  <definedNames>
    <definedName name="_xlnm._FilterDatabase" localSheetId="0" hidden="1">'2014'!$A$11:$X$11</definedName>
    <definedName name="_xlnm.Print_Titles" localSheetId="0">'2014'!$10:$10</definedName>
    <definedName name="_xlnm.Print_Area" localSheetId="0">'2014'!$A$2:$X$80</definedName>
  </definedNames>
  <calcPr calcId="125725"/>
</workbook>
</file>

<file path=xl/calcChain.xml><?xml version="1.0" encoding="utf-8"?>
<calcChain xmlns="http://schemas.openxmlformats.org/spreadsheetml/2006/main">
  <c r="U30" i="5"/>
  <c r="U32" s="1"/>
  <c r="T31"/>
  <c r="T32" s="1"/>
  <c r="U28"/>
  <c r="T28"/>
  <c r="T35" s="1"/>
  <c r="U35" l="1"/>
</calcChain>
</file>

<file path=xl/sharedStrings.xml><?xml version="1.0" encoding="utf-8"?>
<sst xmlns="http://schemas.openxmlformats.org/spreadsheetml/2006/main" count="269" uniqueCount="135">
  <si>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Дополнение № 7 к Плану закупок товаров, работ и услуг ТОО «Казахстанско-Китайский Трубопровод» на 2016 год</t>
  </si>
  <si>
    <t>Утверждено</t>
  </si>
  <si>
    <t>приказом ТОО "Казахстанско-Китайский Трубопровод" от __________________</t>
  </si>
  <si>
    <t>№</t>
  </si>
  <si>
    <t>Наименование организации</t>
  </si>
  <si>
    <t>Код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</si>
  <si>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</si>
  <si>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с указанием СТ РК, ГОСТ и т.д. </t>
  </si>
  <si>
    <t>Дополнительная характеристика</t>
  </si>
  <si>
    <t>Способ закупок</t>
  </si>
  <si>
    <t>Прогноз казахстанского содержания, %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</si>
  <si>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</si>
  <si>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</si>
  <si>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</si>
  <si>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</si>
  <si>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</si>
  <si>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</si>
  <si>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</si>
  <si>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</si>
  <si>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изм.</t>
  </si>
  <si>
    <t>Кол-во</t>
  </si>
  <si>
    <t>Маркетинговая цена за единицу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</si>
  <si>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</si>
  <si>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</si>
  <si>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</si>
  <si>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</si>
  <si>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</si>
  <si>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ТОВАРЫ</t>
  </si>
  <si>
    <t>212 Т</t>
  </si>
  <si>
    <t>ТОО "Казахстанско-Китайский Трубопровод"</t>
  </si>
  <si>
    <t>26.20.16.970.003.00.0796.000000000005</t>
  </si>
  <si>
    <t>Преобразователь интерфейса</t>
  </si>
  <si>
    <t>RS-232/RS-485 в Ethernet</t>
  </si>
  <si>
    <t xml:space="preserve">Сетевой порт 10/100 Base-T, соединитель RJ-45
Serial - DB9, Ethernet Connectors RJ45
</t>
  </si>
  <si>
    <t>ЦПЭ</t>
  </si>
  <si>
    <t>г. Алматы, 
пр. Абая 109 В</t>
  </si>
  <si>
    <t>май,июнь</t>
  </si>
  <si>
    <t>Кызылординская обл., г. Аральск, ОАВП "Аральск"</t>
  </si>
  <si>
    <t>DDP</t>
  </si>
  <si>
    <t>в течение 90 календарных дней с момента подписания договора</t>
  </si>
  <si>
    <t>авансовый  платеж-0%, оплата в течение  течение 20 рабочих дней с момента подписания акта приема-передачи товара</t>
  </si>
  <si>
    <t>Штука</t>
  </si>
  <si>
    <t>213 Т</t>
  </si>
  <si>
    <t>26.20.16.970.003.00.0796.000000000006</t>
  </si>
  <si>
    <t xml:space="preserve">Преобразователь интерфейса </t>
  </si>
  <si>
    <t>USB в CAN/RS485/RS232</t>
  </si>
  <si>
    <t xml:space="preserve">Количество портов -1, разъем последовательного порта DB9 "папа"
</t>
  </si>
  <si>
    <t>Карагандинская  обл., п.Агадырь,  НПС №8</t>
  </si>
  <si>
    <t>214 Т</t>
  </si>
  <si>
    <t>26.40.33.900.003.00.0796.000000000000</t>
  </si>
  <si>
    <t>Видеокамера</t>
  </si>
  <si>
    <t xml:space="preserve">цифровая </t>
  </si>
  <si>
    <t>Матрица 1/5.8" CMOS; 2.5 Мп; Зум: оптический не  менее 30х, цифровой 350х; с картой памяти SD SDHC, SDXC не менее 32 ГБ; LCD-дисплей не менее 2.5 "; Full HD; Автономная работа: не менее 2 ч</t>
  </si>
  <si>
    <t>в течение 30 календарных дней с момента подписания договора</t>
  </si>
  <si>
    <t>215 Т</t>
  </si>
  <si>
    <t>27.20.23.900.000.01.0796.000000000003</t>
  </si>
  <si>
    <t>Аккумулятор</t>
  </si>
  <si>
    <t>для ИПБ, свинцово-кислотный, напряжение 12 В, емкость 9 А/ч</t>
  </si>
  <si>
    <t>для источника бесперебойного питания TRIMOD</t>
  </si>
  <si>
    <t>216 Т</t>
  </si>
  <si>
    <t>26.20.13.000.007.00.0796.000000000000</t>
  </si>
  <si>
    <t>Станция рабочая</t>
  </si>
  <si>
    <t>вычислительная</t>
  </si>
  <si>
    <t xml:space="preserve"> Intel Core i5, DDR3 4Gb, HDD 1Tb,  Сетевые подключения: 2хGigabit Ethernet 10/100/1000 Мбит/с.</t>
  </si>
  <si>
    <t>217 Т</t>
  </si>
  <si>
    <t>Intel Core i5, DDR3 4Gb, HDD 1Tb,  Сетевые подключения: 2хGigabit Ethernet 10/100/1000 Мбит/с.</t>
  </si>
  <si>
    <t>Карагандинская  обл.,  п.Агадырь, НПС №8</t>
  </si>
  <si>
    <t>218 Т</t>
  </si>
  <si>
    <t>26.30.60.000.000.00.0796.000000000001</t>
  </si>
  <si>
    <t>Извещатель охранный</t>
  </si>
  <si>
    <t>радиолучевой</t>
  </si>
  <si>
    <t xml:space="preserve">Извещатель двухпозиционный радиоволновый линейный с рабочей частотой извещателя - 2,45±0,05 ГГц </t>
  </si>
  <si>
    <t>219 Т</t>
  </si>
  <si>
    <t>Извещатель двухпозиционный радиоволновый линейный с рабочей частотой извещателя - 9,5±0,25 ГГц</t>
  </si>
  <si>
    <t>220 Т</t>
  </si>
  <si>
    <t>26.40.33.900.004.00.0796.000000000000</t>
  </si>
  <si>
    <t>видеорегистратор</t>
  </si>
  <si>
    <t>4-канальный</t>
  </si>
  <si>
    <t xml:space="preserve"> Сетевой </t>
  </si>
  <si>
    <t>221 Т</t>
  </si>
  <si>
    <t>62.01.29.000.001.00.0796.000000000000</t>
  </si>
  <si>
    <t>Лицензия</t>
  </si>
  <si>
    <t>на программный продукт (кроме услуг по предоставлению лицензии)</t>
  </si>
  <si>
    <t>License/GSC/Streaming   для активации функции передачи видеопотока</t>
  </si>
  <si>
    <t>222 Т</t>
  </si>
  <si>
    <t>26.40.51.800.004.00.0796.000000000000</t>
  </si>
  <si>
    <t>Блок питания</t>
  </si>
  <si>
    <t>для видеокамеры</t>
  </si>
  <si>
    <t>Должен полностью обеспечивать работоспособность оборудования компании GEUTEBRUCK (Аварийный запас)</t>
  </si>
  <si>
    <t>223 Т</t>
  </si>
  <si>
    <t>26.30.50.900.003.00.0796.000000000000</t>
  </si>
  <si>
    <t>Прибор приемно-контрольный</t>
  </si>
  <si>
    <t>для управления автоматическими средствами пожаротушения и оповещателями</t>
  </si>
  <si>
    <t xml:space="preserve"> охранно-пожарный, А6-06</t>
  </si>
  <si>
    <t>224 Т</t>
  </si>
  <si>
    <t>26.30.30.300.005.00.0796.000000000002</t>
  </si>
  <si>
    <t xml:space="preserve">Переходник </t>
  </si>
  <si>
    <t>высокочастотный, тип вилки - BNC, тип розетки - BNC</t>
  </si>
  <si>
    <t>Переходник системы Phoenix  "гнездо-штекер"для коаксиальных разъемов в линиях передачи сигналов напряжением до 5 В, с предохранителем от всплесков напряжения.</t>
  </si>
  <si>
    <t>225 Т</t>
  </si>
  <si>
    <t>26.40.51.800.014.00.0796.000000000000</t>
  </si>
  <si>
    <t>Пульт</t>
  </si>
  <si>
    <t>контроля и управления, для управления системы видеонаблюдения</t>
  </si>
  <si>
    <t>Должен полностью интегрироваться в управляющее программное обеспечение GeViSoft компании GEUTEBRUCK (Аварийный запас)</t>
  </si>
  <si>
    <t>226 Т</t>
  </si>
  <si>
    <t>26.40.34.000.000.00.0796.000000000034</t>
  </si>
  <si>
    <t xml:space="preserve">Монитор </t>
  </si>
  <si>
    <t>жидкокристаллический, диагональ 40 дюймов, разрешение 1920*1080</t>
  </si>
  <si>
    <t xml:space="preserve">для системы видеоконференцсвязи </t>
  </si>
  <si>
    <t>Итого по товарам</t>
  </si>
  <si>
    <t xml:space="preserve"> РАБОТЫ</t>
  </si>
  <si>
    <t>25 Р</t>
  </si>
  <si>
    <t>ОИ</t>
  </si>
  <si>
    <t>г. Алматы, пр. Абая 109 В</t>
  </si>
  <si>
    <t>Май - Июнь</t>
  </si>
  <si>
    <t>Карагандинсая область</t>
  </si>
  <si>
    <t>26 Р</t>
  </si>
  <si>
    <t>Актюбинская область</t>
  </si>
  <si>
    <t>71.12.12.900.000.00.0999.000000000000</t>
  </si>
  <si>
    <t>Работы инженерные по проектированию зданий/сооружений/территорий/объектов и их систем и связанные с этим работы</t>
  </si>
  <si>
    <t>Разработка проектно-сметной документации на реконструкцию вдольтрассовой ВЛ-10кВ на участке 125,63-149,45 км МН Кенкияк-Кумколь</t>
  </si>
  <si>
    <t>ЭОТ</t>
  </si>
  <si>
    <t>Июнь  - Ноябрь</t>
  </si>
  <si>
    <t xml:space="preserve">0% Авансовый платеж. По факту выполненных работ </t>
  </si>
  <si>
    <t>71.20.19.000.013.00.0999.000000000000</t>
  </si>
  <si>
    <t>Работы по проведению экспертиз/испытаний/тестирований</t>
  </si>
  <si>
    <t>Работы по проведению комплексной вневедомственной экспертизе рабочего проекта реконструкция участков вдольтрассового проезда нефтепровода Атасу-Алашанькоу</t>
  </si>
  <si>
    <t>Май</t>
  </si>
  <si>
    <t>Май-Июнь</t>
  </si>
  <si>
    <t>100% Авансовый платеж.</t>
  </si>
  <si>
    <t>Итого по работам</t>
  </si>
  <si>
    <t xml:space="preserve"> УСЛУГИ</t>
  </si>
  <si>
    <t>Итого по услугам</t>
  </si>
  <si>
    <t>ВСЕГО</t>
  </si>
  <si>
    <t>Исполнитель: А.Маженова  менеджер Департамента контрактов. Тел: 8 727 330 97 05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</si>
</sst>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Helv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sz val="12"/>
      <color indexed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name val="Helv"/>
      <family val="2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7" fillId="0" borderId="0"/>
    <xf numFmtId="0" fontId="1" fillId="0" borderId="0"/>
    <xf numFmtId="0" fontId="7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5" fillId="0" borderId="0"/>
    <xf numFmtId="0" fontId="13" fillId="0" borderId="0"/>
    <xf numFmtId="0" fontId="14" fillId="0" borderId="0"/>
  </cellStyleXfs>
  <cellXfs count="107">
    <xf numFmtId="0" fontId="0" fillId="0" borderId="0" xfId="0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" fillId="2" borderId="0" xfId="0" applyFont="1" applyFill="1" applyBorder="1" applyAlignment="1"/>
    <xf numFmtId="1" fontId="4" fillId="2" borderId="0" xfId="0" applyNumberFormat="1" applyFont="1" applyFill="1" applyBorder="1" applyAlignment="1">
      <alignment horizontal="left"/>
    </xf>
    <xf numFmtId="1" fontId="2" fillId="2" borderId="0" xfId="0" applyNumberFormat="1" applyFont="1" applyFill="1" applyBorder="1" applyAlignment="1"/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/>
    <xf numFmtId="0" fontId="2" fillId="0" borderId="0" xfId="1" applyFont="1" applyFill="1"/>
    <xf numFmtId="0" fontId="4" fillId="0" borderId="0" xfId="1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Border="1"/>
    <xf numFmtId="4" fontId="3" fillId="2" borderId="0" xfId="0" applyNumberFormat="1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0" xfId="1" applyFont="1" applyFill="1"/>
    <xf numFmtId="0" fontId="10" fillId="2" borderId="0" xfId="0" applyFont="1" applyFill="1" applyBorder="1"/>
    <xf numFmtId="0" fontId="10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9" fillId="2" borderId="1" xfId="5" applyFont="1" applyFill="1" applyBorder="1" applyAlignment="1">
      <alignment horizontal="center" vertical="center" wrapText="1"/>
    </xf>
    <xf numFmtId="0" fontId="9" fillId="2" borderId="2" xfId="5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4" fontId="4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4" xfId="5" applyFont="1" applyBorder="1" applyAlignment="1">
      <alignment horizontal="center" vertical="center"/>
    </xf>
    <xf numFmtId="0" fontId="12" fillId="0" borderId="1" xfId="5" applyFont="1" applyBorder="1" applyAlignment="1">
      <alignment horizontal="center" vertical="center" wrapText="1"/>
    </xf>
    <xf numFmtId="0" fontId="12" fillId="2" borderId="1" xfId="5" applyFont="1" applyFill="1" applyBorder="1" applyAlignment="1">
      <alignment horizontal="center" vertical="center" wrapText="1"/>
    </xf>
    <xf numFmtId="9" fontId="12" fillId="0" borderId="1" xfId="5" applyNumberFormat="1" applyFont="1" applyBorder="1" applyAlignment="1">
      <alignment horizontal="center" vertical="center" wrapText="1"/>
    </xf>
    <xf numFmtId="4" fontId="12" fillId="0" borderId="1" xfId="16" applyNumberFormat="1" applyFont="1" applyFill="1" applyBorder="1" applyAlignment="1">
      <alignment horizontal="center" vertical="center" wrapText="1"/>
    </xf>
    <xf numFmtId="0" fontId="9" fillId="2" borderId="1" xfId="5" applyFont="1" applyFill="1" applyBorder="1" applyAlignment="1"/>
    <xf numFmtId="0" fontId="9" fillId="0" borderId="1" xfId="5" applyFont="1" applyBorder="1" applyAlignment="1"/>
    <xf numFmtId="4" fontId="12" fillId="0" borderId="5" xfId="5" applyNumberFormat="1" applyFont="1" applyBorder="1" applyAlignment="1">
      <alignment horizontal="center" vertical="center"/>
    </xf>
    <xf numFmtId="0" fontId="12" fillId="0" borderId="5" xfId="5" applyFont="1" applyBorder="1" applyAlignment="1">
      <alignment horizontal="center" vertical="center"/>
    </xf>
    <xf numFmtId="0" fontId="12" fillId="0" borderId="6" xfId="5" applyFon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4" xfId="5" applyFont="1" applyFill="1" applyBorder="1" applyAlignment="1">
      <alignment horizontal="center" vertical="center"/>
    </xf>
    <xf numFmtId="9" fontId="12" fillId="2" borderId="1" xfId="5" applyNumberFormat="1" applyFont="1" applyFill="1" applyBorder="1" applyAlignment="1">
      <alignment horizontal="center" vertical="center" wrapText="1"/>
    </xf>
    <xf numFmtId="4" fontId="12" fillId="2" borderId="1" xfId="16" applyNumberFormat="1" applyFont="1" applyFill="1" applyBorder="1" applyAlignment="1">
      <alignment horizontal="center" vertical="center" wrapText="1"/>
    </xf>
    <xf numFmtId="9" fontId="12" fillId="2" borderId="1" xfId="0" applyNumberFormat="1" applyFont="1" applyFill="1" applyBorder="1" applyAlignment="1">
      <alignment horizontal="center" vertical="center" wrapText="1"/>
    </xf>
    <xf numFmtId="3" fontId="12" fillId="2" borderId="1" xfId="5" applyNumberFormat="1" applyFont="1" applyFill="1" applyBorder="1" applyAlignment="1">
      <alignment horizontal="center" vertical="center"/>
    </xf>
    <xf numFmtId="4" fontId="12" fillId="2" borderId="5" xfId="5" applyNumberFormat="1" applyFont="1" applyFill="1" applyBorder="1" applyAlignment="1">
      <alignment horizontal="center" vertical="center"/>
    </xf>
    <xf numFmtId="0" fontId="9" fillId="2" borderId="5" xfId="5" applyFont="1" applyFill="1" applyBorder="1" applyAlignment="1"/>
    <xf numFmtId="0" fontId="12" fillId="2" borderId="1" xfId="5" applyFont="1" applyFill="1" applyBorder="1" applyAlignment="1">
      <alignment horizontal="center" vertical="center"/>
    </xf>
    <xf numFmtId="0" fontId="12" fillId="2" borderId="6" xfId="5" applyFont="1" applyFill="1" applyBorder="1"/>
    <xf numFmtId="0" fontId="12" fillId="0" borderId="3" xfId="5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 wrapText="1"/>
    </xf>
    <xf numFmtId="0" fontId="12" fillId="2" borderId="1" xfId="11" applyFont="1" applyFill="1" applyBorder="1" applyAlignment="1">
      <alignment horizontal="center" vertical="center"/>
    </xf>
    <xf numFmtId="0" fontId="12" fillId="2" borderId="1" xfId="8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9" fontId="12" fillId="2" borderId="1" xfId="17" applyNumberFormat="1" applyFont="1" applyFill="1" applyBorder="1" applyAlignment="1">
      <alignment horizontal="center" vertical="center" wrapText="1"/>
    </xf>
    <xf numFmtId="0" fontId="12" fillId="2" borderId="1" xfId="15" applyFont="1" applyFill="1" applyBorder="1" applyAlignment="1">
      <alignment horizontal="center" vertical="center" wrapText="1"/>
    </xf>
    <xf numFmtId="0" fontId="12" fillId="2" borderId="1" xfId="14" applyFont="1" applyFill="1" applyBorder="1" applyAlignment="1">
      <alignment horizontal="center" vertical="center"/>
    </xf>
    <xf numFmtId="4" fontId="12" fillId="2" borderId="1" xfId="6" applyNumberFormat="1" applyFont="1" applyFill="1" applyBorder="1" applyAlignment="1">
      <alignment horizontal="center" vertical="center"/>
    </xf>
    <xf numFmtId="0" fontId="12" fillId="2" borderId="1" xfId="6" applyFont="1" applyFill="1" applyBorder="1" applyAlignment="1">
      <alignment horizontal="center" vertical="center"/>
    </xf>
    <xf numFmtId="0" fontId="10" fillId="2" borderId="1" xfId="11" applyFont="1" applyFill="1" applyBorder="1" applyAlignment="1">
      <alignment horizontal="center" vertical="center"/>
    </xf>
    <xf numFmtId="0" fontId="12" fillId="2" borderId="2" xfId="8" applyFont="1" applyFill="1" applyBorder="1" applyAlignment="1">
      <alignment horizontal="center" vertical="center" wrapText="1"/>
    </xf>
    <xf numFmtId="0" fontId="12" fillId="2" borderId="2" xfId="6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 wrapText="1"/>
    </xf>
    <xf numFmtId="0" fontId="12" fillId="2" borderId="2" xfId="4" applyFont="1" applyFill="1" applyBorder="1" applyAlignment="1">
      <alignment horizontal="center" vertical="center" wrapText="1"/>
    </xf>
    <xf numFmtId="4" fontId="12" fillId="2" borderId="2" xfId="1" applyNumberFormat="1" applyFont="1" applyFill="1" applyBorder="1" applyAlignment="1">
      <alignment horizontal="center" vertical="center" wrapText="1"/>
    </xf>
    <xf numFmtId="9" fontId="12" fillId="2" borderId="2" xfId="17" applyNumberFormat="1" applyFont="1" applyFill="1" applyBorder="1" applyAlignment="1">
      <alignment horizontal="center" vertical="center" wrapText="1"/>
    </xf>
    <xf numFmtId="4" fontId="12" fillId="2" borderId="2" xfId="16" applyNumberFormat="1" applyFont="1" applyFill="1" applyBorder="1" applyAlignment="1">
      <alignment horizontal="center" vertical="center" wrapText="1"/>
    </xf>
    <xf numFmtId="0" fontId="12" fillId="2" borderId="2" xfId="14" applyFont="1" applyFill="1" applyBorder="1" applyAlignment="1">
      <alignment horizontal="center" vertical="center"/>
    </xf>
    <xf numFmtId="4" fontId="12" fillId="2" borderId="2" xfId="6" applyNumberFormat="1" applyFont="1" applyFill="1" applyBorder="1" applyAlignment="1">
      <alignment horizontal="center" vertical="center"/>
    </xf>
    <xf numFmtId="0" fontId="10" fillId="2" borderId="2" xfId="11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9" fillId="2" borderId="0" xfId="2" applyFont="1" applyFill="1" applyBorder="1" applyAlignment="1">
      <alignment horizontal="center" vertical="center" wrapText="1"/>
    </xf>
    <xf numFmtId="0" fontId="10" fillId="0" borderId="0" xfId="0" applyFont="1" applyAlignment="1"/>
    <xf numFmtId="0" fontId="10" fillId="0" borderId="7" xfId="0" applyFont="1" applyBorder="1" applyAlignment="1"/>
  </cellXfs>
  <cellStyles count="18">
    <cellStyle name="??" xfId="1"/>
    <cellStyle name="Standard_BA-09-BA-LI-0141-R00_e" xfId="2"/>
    <cellStyle name="Обычный" xfId="0" builtinId="0"/>
    <cellStyle name="Обычный 11" xfId="3"/>
    <cellStyle name="Обычный 15" xfId="4"/>
    <cellStyle name="Обычный 2" xfId="5"/>
    <cellStyle name="Обычный 2 2" xfId="6"/>
    <cellStyle name="Обычный 2 2 2" xfId="7"/>
    <cellStyle name="Обычный 2 4 3" xfId="8"/>
    <cellStyle name="Обычный 2 9" xfId="9"/>
    <cellStyle name="Обычный 3" xfId="10"/>
    <cellStyle name="Обычный 3 2 2" xfId="11"/>
    <cellStyle name="Обычный 6" xfId="12"/>
    <cellStyle name="Обычный 9" xfId="13"/>
    <cellStyle name="Обычный 9 2" xfId="14"/>
    <cellStyle name="Обычный_ДополнГП-2006" xfId="15"/>
    <cellStyle name="Обычный_Книга1" xfId="16"/>
    <cellStyle name="Обычный_Лист1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Y178"/>
  <sheetViews>
    <sheetView tabSelected="1" view="pageBreakPreview" topLeftCell="A27" zoomScale="55" zoomScaleNormal="75" zoomScaleSheetLayoutView="55" workbookViewId="0">
      <selection activeCell="S31" sqref="S31"/>
    </sheetView>
  </sheetViews>
  <sheetFormatPr defaultRowHeight="15"/>
  <cols>
    <col min="1" max="1" width="9" style="4" customWidth="1"/>
    <col min="2" max="2" width="32.140625" style="4" customWidth="1"/>
    <col min="3" max="3" width="31.7109375" style="4" customWidth="1"/>
    <col min="4" max="4" width="22.42578125" style="4" customWidth="1"/>
    <col min="5" max="5" width="45.28515625" style="4" customWidth="1"/>
    <col min="6" max="6" width="27.5703125" style="4" customWidth="1"/>
    <col min="7" max="7" width="11.28515625" style="4" customWidth="1"/>
    <col min="8" max="8" width="16.42578125" style="4" customWidth="1"/>
    <col min="9" max="9" width="16.85546875" style="4" customWidth="1"/>
    <col min="10" max="10" width="17.28515625" style="4" customWidth="1"/>
    <col min="11" max="11" width="17" style="4" customWidth="1"/>
    <col min="12" max="12" width="25.140625" style="4" customWidth="1"/>
    <col min="13" max="13" width="20.42578125" style="4" customWidth="1"/>
    <col min="14" max="14" width="19.42578125" style="4" customWidth="1"/>
    <col min="15" max="15" width="25.42578125" style="4" customWidth="1"/>
    <col min="16" max="16" width="18.7109375" style="4" customWidth="1"/>
    <col min="17" max="17" width="18.5703125" style="4" customWidth="1"/>
    <col min="18" max="18" width="18.140625" style="4" customWidth="1"/>
    <col min="19" max="19" width="19.85546875" style="4" customWidth="1"/>
    <col min="20" max="20" width="21.85546875" style="6" customWidth="1"/>
    <col min="21" max="21" width="23.42578125" style="6" customWidth="1"/>
    <col min="22" max="22" width="12.28515625" style="4" customWidth="1"/>
    <col min="23" max="23" width="17.85546875" style="4" customWidth="1"/>
    <col min="24" max="24" width="14.85546875" style="4" customWidth="1"/>
    <col min="25" max="25" width="9.140625" style="7" customWidth="1"/>
    <col min="26" max="26" width="10.42578125" style="4" bestFit="1" customWidth="1"/>
    <col min="27" max="27" width="16" style="4" customWidth="1"/>
    <col min="28" max="16384" width="9.140625" style="4"/>
  </cols>
  <sheetData>
    <row r="2" spans="1:25" ht="21.75" customHeight="1">
      <c r="A2" s="3"/>
      <c r="B2" s="3"/>
      <c r="C2" s="3"/>
      <c r="D2" s="3"/>
      <c r="E2" s="104" t="s">
        <v>0</v>
      </c>
      <c r="F2" s="105"/>
      <c r="G2" s="105"/>
      <c r="H2" s="105"/>
      <c r="I2" s="105"/>
      <c r="J2" s="105"/>
      <c r="K2" s="105"/>
      <c r="L2" s="105"/>
      <c r="M2" s="105"/>
      <c r="N2" s="105"/>
      <c r="O2" s="3"/>
      <c r="P2" s="3"/>
      <c r="S2" s="101"/>
      <c r="T2" s="102"/>
      <c r="U2" s="102"/>
      <c r="V2" s="102"/>
      <c r="W2" s="102"/>
      <c r="X2" s="102"/>
      <c r="Y2" s="4"/>
    </row>
    <row r="3" spans="1:25" ht="21.75" customHeight="1">
      <c r="A3" s="3"/>
      <c r="B3" s="3"/>
      <c r="C3" s="3"/>
      <c r="D3" s="3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3"/>
      <c r="P3" s="3"/>
      <c r="S3" s="29" t="s">
        <v>1</v>
      </c>
      <c r="T3" s="23"/>
      <c r="U3" s="23"/>
      <c r="V3" s="23"/>
      <c r="W3" s="22"/>
      <c r="X3" s="22"/>
    </row>
    <row r="4" spans="1:25" ht="21.75" customHeight="1">
      <c r="A4" s="3"/>
      <c r="B4" s="3"/>
      <c r="C4" s="3"/>
      <c r="D4" s="3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3"/>
      <c r="P4" s="3"/>
      <c r="S4" s="101" t="s">
        <v>2</v>
      </c>
      <c r="T4" s="103"/>
      <c r="U4" s="103"/>
      <c r="V4" s="103"/>
      <c r="W4" s="103"/>
      <c r="X4" s="22"/>
    </row>
    <row r="5" spans="1:25" ht="21.75" customHeight="1">
      <c r="A5" s="3"/>
      <c r="B5" s="3"/>
      <c r="C5" s="3"/>
      <c r="D5" s="3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3"/>
      <c r="P5" s="3"/>
      <c r="S5" s="22"/>
      <c r="T5" s="23"/>
      <c r="U5" s="23"/>
      <c r="V5" s="23"/>
      <c r="W5" s="22"/>
      <c r="X5" s="22"/>
    </row>
    <row r="6" spans="1:25" ht="21.75" customHeight="1">
      <c r="A6" s="3"/>
      <c r="B6" s="3"/>
      <c r="C6" s="3"/>
      <c r="D6" s="3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3"/>
      <c r="P6" s="3"/>
      <c r="X6" s="22"/>
    </row>
    <row r="7" spans="1:25" ht="21.75" customHeight="1">
      <c r="A7" s="3"/>
      <c r="B7" s="3"/>
      <c r="C7" s="3"/>
      <c r="D7" s="3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3"/>
      <c r="P7" s="3"/>
      <c r="U7" s="27"/>
    </row>
    <row r="8" spans="1:25" ht="21.75" customHeight="1">
      <c r="A8" s="3"/>
      <c r="B8" s="3"/>
      <c r="C8" s="3"/>
      <c r="D8" s="3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3"/>
      <c r="P8" s="3"/>
    </row>
    <row r="9" spans="1:25" ht="21.75" customHeight="1">
      <c r="A9" s="3"/>
      <c r="B9" s="3"/>
      <c r="C9" s="3"/>
      <c r="D9" s="3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3"/>
      <c r="P9" s="3"/>
    </row>
    <row r="10" spans="1:25" s="31" customFormat="1" ht="159.75" customHeight="1">
      <c r="A10" s="32" t="s">
        <v>3</v>
      </c>
      <c r="B10" s="32" t="s">
        <v>4</v>
      </c>
      <c r="C10" s="32" t="s">
        <v>5</v>
      </c>
      <c r="D10" s="33" t="s">
        <v>6</v>
      </c>
      <c r="E10" s="33" t="s">
        <v>7</v>
      </c>
      <c r="F10" s="33" t="s">
        <v>8</v>
      </c>
      <c r="G10" s="33" t="s">
        <v>9</v>
      </c>
      <c r="H10" s="33" t="s">
        <v>10</v>
      </c>
      <c r="I10" s="33" t="s">
        <v>11</v>
      </c>
      <c r="J10" s="33" t="s">
        <v>12</v>
      </c>
      <c r="K10" s="33" t="s">
        <v>13</v>
      </c>
      <c r="L10" s="33" t="s">
        <v>14</v>
      </c>
      <c r="M10" s="33" t="s">
        <v>15</v>
      </c>
      <c r="N10" s="33" t="s">
        <v>16</v>
      </c>
      <c r="O10" s="33" t="s">
        <v>17</v>
      </c>
      <c r="P10" s="33" t="s">
        <v>18</v>
      </c>
      <c r="Q10" s="34" t="s">
        <v>19</v>
      </c>
      <c r="R10" s="34" t="s">
        <v>20</v>
      </c>
      <c r="S10" s="34" t="s">
        <v>21</v>
      </c>
      <c r="T10" s="34" t="s">
        <v>22</v>
      </c>
      <c r="U10" s="34" t="s">
        <v>23</v>
      </c>
      <c r="V10" s="34" t="s">
        <v>24</v>
      </c>
      <c r="W10" s="34" t="s">
        <v>25</v>
      </c>
      <c r="X10" s="33" t="s">
        <v>26</v>
      </c>
      <c r="Y10" s="30"/>
    </row>
    <row r="11" spans="1:25" s="31" customFormat="1" ht="22.5" customHeight="1">
      <c r="A11" s="32">
        <v>1</v>
      </c>
      <c r="B11" s="32">
        <v>2</v>
      </c>
      <c r="C11" s="32">
        <v>3</v>
      </c>
      <c r="D11" s="33">
        <v>4</v>
      </c>
      <c r="E11" s="33">
        <v>5</v>
      </c>
      <c r="F11" s="33">
        <v>6</v>
      </c>
      <c r="G11" s="33">
        <v>7</v>
      </c>
      <c r="H11" s="33">
        <v>8</v>
      </c>
      <c r="I11" s="33">
        <v>9</v>
      </c>
      <c r="J11" s="33">
        <v>10</v>
      </c>
      <c r="K11" s="33">
        <v>11</v>
      </c>
      <c r="L11" s="33">
        <v>12</v>
      </c>
      <c r="M11" s="33">
        <v>13</v>
      </c>
      <c r="N11" s="33">
        <v>14</v>
      </c>
      <c r="O11" s="33">
        <v>15</v>
      </c>
      <c r="P11" s="33">
        <v>16</v>
      </c>
      <c r="Q11" s="34">
        <v>17</v>
      </c>
      <c r="R11" s="34">
        <v>18</v>
      </c>
      <c r="S11" s="34">
        <v>19</v>
      </c>
      <c r="T11" s="34">
        <v>20</v>
      </c>
      <c r="U11" s="34">
        <v>21</v>
      </c>
      <c r="V11" s="34">
        <v>22</v>
      </c>
      <c r="W11" s="34">
        <v>23</v>
      </c>
      <c r="X11" s="33">
        <v>24</v>
      </c>
      <c r="Y11" s="30"/>
    </row>
    <row r="12" spans="1:25" ht="40.5" customHeight="1">
      <c r="A12" s="97">
        <v>1</v>
      </c>
      <c r="B12" s="97" t="s">
        <v>27</v>
      </c>
      <c r="C12" s="97"/>
      <c r="D12" s="9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</row>
    <row r="13" spans="1:25" ht="168" customHeight="1">
      <c r="A13" s="74" t="s">
        <v>28</v>
      </c>
      <c r="B13" s="75" t="s">
        <v>29</v>
      </c>
      <c r="C13" s="76" t="s">
        <v>30</v>
      </c>
      <c r="D13" s="76" t="s">
        <v>31</v>
      </c>
      <c r="E13" s="77" t="s">
        <v>32</v>
      </c>
      <c r="F13" s="78" t="s">
        <v>33</v>
      </c>
      <c r="G13" s="79" t="s">
        <v>34</v>
      </c>
      <c r="H13" s="80">
        <v>0</v>
      </c>
      <c r="I13" s="75">
        <v>750000000</v>
      </c>
      <c r="J13" s="67" t="s">
        <v>35</v>
      </c>
      <c r="K13" s="79" t="s">
        <v>36</v>
      </c>
      <c r="L13" s="81" t="s">
        <v>37</v>
      </c>
      <c r="M13" s="75" t="s">
        <v>38</v>
      </c>
      <c r="N13" s="79" t="s">
        <v>39</v>
      </c>
      <c r="O13" s="75" t="s">
        <v>40</v>
      </c>
      <c r="P13" s="75">
        <v>796</v>
      </c>
      <c r="Q13" s="82" t="s">
        <v>41</v>
      </c>
      <c r="R13" s="76">
        <v>2</v>
      </c>
      <c r="S13" s="83">
        <v>148332.79999999999</v>
      </c>
      <c r="T13" s="83">
        <v>296665.59999999998</v>
      </c>
      <c r="U13" s="83">
        <v>332265.47200000001</v>
      </c>
      <c r="V13" s="82"/>
      <c r="W13" s="84">
        <v>2016</v>
      </c>
      <c r="X13" s="85"/>
    </row>
    <row r="14" spans="1:25" ht="153.75" customHeight="1">
      <c r="A14" s="74" t="s">
        <v>42</v>
      </c>
      <c r="B14" s="75" t="s">
        <v>29</v>
      </c>
      <c r="C14" s="76" t="s">
        <v>43</v>
      </c>
      <c r="D14" s="76" t="s">
        <v>44</v>
      </c>
      <c r="E14" s="78" t="s">
        <v>45</v>
      </c>
      <c r="F14" s="78" t="s">
        <v>46</v>
      </c>
      <c r="G14" s="79" t="s">
        <v>34</v>
      </c>
      <c r="H14" s="80">
        <v>0</v>
      </c>
      <c r="I14" s="75">
        <v>750000000</v>
      </c>
      <c r="J14" s="67" t="s">
        <v>35</v>
      </c>
      <c r="K14" s="79" t="s">
        <v>36</v>
      </c>
      <c r="L14" s="75" t="s">
        <v>47</v>
      </c>
      <c r="M14" s="75" t="s">
        <v>38</v>
      </c>
      <c r="N14" s="79" t="s">
        <v>39</v>
      </c>
      <c r="O14" s="75" t="s">
        <v>40</v>
      </c>
      <c r="P14" s="75">
        <v>796</v>
      </c>
      <c r="Q14" s="82" t="s">
        <v>41</v>
      </c>
      <c r="R14" s="76">
        <v>5</v>
      </c>
      <c r="S14" s="83">
        <v>128105.60000000001</v>
      </c>
      <c r="T14" s="83">
        <v>640528</v>
      </c>
      <c r="U14" s="83">
        <v>717391.3600000001</v>
      </c>
      <c r="V14" s="82"/>
      <c r="W14" s="84">
        <v>2016</v>
      </c>
      <c r="X14" s="85"/>
    </row>
    <row r="15" spans="1:25" ht="261" customHeight="1">
      <c r="A15" s="74" t="s">
        <v>48</v>
      </c>
      <c r="B15" s="75" t="s">
        <v>29</v>
      </c>
      <c r="C15" s="76" t="s">
        <v>49</v>
      </c>
      <c r="D15" s="76" t="s">
        <v>50</v>
      </c>
      <c r="E15" s="76" t="s">
        <v>51</v>
      </c>
      <c r="F15" s="76" t="s">
        <v>52</v>
      </c>
      <c r="G15" s="79" t="s">
        <v>34</v>
      </c>
      <c r="H15" s="80">
        <v>0</v>
      </c>
      <c r="I15" s="75">
        <v>750000000</v>
      </c>
      <c r="J15" s="67" t="s">
        <v>35</v>
      </c>
      <c r="K15" s="79" t="s">
        <v>36</v>
      </c>
      <c r="L15" s="81" t="s">
        <v>37</v>
      </c>
      <c r="M15" s="75" t="s">
        <v>38</v>
      </c>
      <c r="N15" s="79" t="s">
        <v>53</v>
      </c>
      <c r="O15" s="75" t="s">
        <v>40</v>
      </c>
      <c r="P15" s="75">
        <v>796</v>
      </c>
      <c r="Q15" s="82" t="s">
        <v>41</v>
      </c>
      <c r="R15" s="76">
        <v>5</v>
      </c>
      <c r="S15" s="83">
        <v>250000</v>
      </c>
      <c r="T15" s="83">
        <v>1250000</v>
      </c>
      <c r="U15" s="83">
        <v>1400000.0000000002</v>
      </c>
      <c r="V15" s="82"/>
      <c r="W15" s="82">
        <v>2016</v>
      </c>
      <c r="X15" s="85"/>
    </row>
    <row r="16" spans="1:25" ht="189.75" customHeight="1">
      <c r="A16" s="74" t="s">
        <v>54</v>
      </c>
      <c r="B16" s="75" t="s">
        <v>29</v>
      </c>
      <c r="C16" s="76" t="s">
        <v>55</v>
      </c>
      <c r="D16" s="76" t="s">
        <v>56</v>
      </c>
      <c r="E16" s="76" t="s">
        <v>57</v>
      </c>
      <c r="F16" s="78" t="s">
        <v>58</v>
      </c>
      <c r="G16" s="79" t="s">
        <v>34</v>
      </c>
      <c r="H16" s="80">
        <v>0</v>
      </c>
      <c r="I16" s="75">
        <v>750000000</v>
      </c>
      <c r="J16" s="67" t="s">
        <v>35</v>
      </c>
      <c r="K16" s="79" t="s">
        <v>36</v>
      </c>
      <c r="L16" s="81" t="s">
        <v>37</v>
      </c>
      <c r="M16" s="75" t="s">
        <v>38</v>
      </c>
      <c r="N16" s="79" t="s">
        <v>39</v>
      </c>
      <c r="O16" s="75" t="s">
        <v>40</v>
      </c>
      <c r="P16" s="75">
        <v>796</v>
      </c>
      <c r="Q16" s="82" t="s">
        <v>41</v>
      </c>
      <c r="R16" s="76">
        <v>30</v>
      </c>
      <c r="S16" s="83">
        <v>60000</v>
      </c>
      <c r="T16" s="83">
        <v>1800000</v>
      </c>
      <c r="U16" s="83">
        <v>2016000.0000000002</v>
      </c>
      <c r="V16" s="82"/>
      <c r="W16" s="82">
        <v>2016</v>
      </c>
      <c r="X16" s="85"/>
    </row>
    <row r="17" spans="1:24" ht="172.5" customHeight="1">
      <c r="A17" s="74" t="s">
        <v>59</v>
      </c>
      <c r="B17" s="75" t="s">
        <v>29</v>
      </c>
      <c r="C17" s="76" t="s">
        <v>60</v>
      </c>
      <c r="D17" s="76" t="s">
        <v>61</v>
      </c>
      <c r="E17" s="76" t="s">
        <v>62</v>
      </c>
      <c r="F17" s="78" t="s">
        <v>63</v>
      </c>
      <c r="G17" s="79" t="s">
        <v>34</v>
      </c>
      <c r="H17" s="80">
        <v>0</v>
      </c>
      <c r="I17" s="75">
        <v>750000000</v>
      </c>
      <c r="J17" s="67" t="s">
        <v>35</v>
      </c>
      <c r="K17" s="79" t="s">
        <v>36</v>
      </c>
      <c r="L17" s="81" t="s">
        <v>37</v>
      </c>
      <c r="M17" s="75" t="s">
        <v>38</v>
      </c>
      <c r="N17" s="79" t="s">
        <v>39</v>
      </c>
      <c r="O17" s="75" t="s">
        <v>40</v>
      </c>
      <c r="P17" s="75">
        <v>796</v>
      </c>
      <c r="Q17" s="82" t="s">
        <v>41</v>
      </c>
      <c r="R17" s="76">
        <v>4</v>
      </c>
      <c r="S17" s="83">
        <v>400000</v>
      </c>
      <c r="T17" s="83">
        <v>1600000</v>
      </c>
      <c r="U17" s="83">
        <v>1792000.0000000002</v>
      </c>
      <c r="V17" s="82"/>
      <c r="W17" s="84">
        <v>2016</v>
      </c>
      <c r="X17" s="85"/>
    </row>
    <row r="18" spans="1:24" ht="150.75" customHeight="1">
      <c r="A18" s="74" t="s">
        <v>64</v>
      </c>
      <c r="B18" s="75" t="s">
        <v>29</v>
      </c>
      <c r="C18" s="76" t="s">
        <v>60</v>
      </c>
      <c r="D18" s="76" t="s">
        <v>61</v>
      </c>
      <c r="E18" s="76" t="s">
        <v>62</v>
      </c>
      <c r="F18" s="78" t="s">
        <v>65</v>
      </c>
      <c r="G18" s="79" t="s">
        <v>34</v>
      </c>
      <c r="H18" s="80">
        <v>0</v>
      </c>
      <c r="I18" s="75">
        <v>750000000</v>
      </c>
      <c r="J18" s="67" t="s">
        <v>35</v>
      </c>
      <c r="K18" s="79" t="s">
        <v>36</v>
      </c>
      <c r="L18" s="79" t="s">
        <v>66</v>
      </c>
      <c r="M18" s="75" t="s">
        <v>38</v>
      </c>
      <c r="N18" s="79" t="s">
        <v>39</v>
      </c>
      <c r="O18" s="75" t="s">
        <v>40</v>
      </c>
      <c r="P18" s="75">
        <v>796</v>
      </c>
      <c r="Q18" s="82" t="s">
        <v>41</v>
      </c>
      <c r="R18" s="76">
        <v>2</v>
      </c>
      <c r="S18" s="83">
        <v>400000</v>
      </c>
      <c r="T18" s="83">
        <v>800000</v>
      </c>
      <c r="U18" s="83">
        <v>896000.00000000012</v>
      </c>
      <c r="V18" s="82"/>
      <c r="W18" s="84">
        <v>2016</v>
      </c>
      <c r="X18" s="85"/>
    </row>
    <row r="19" spans="1:24" ht="165" customHeight="1">
      <c r="A19" s="74" t="s">
        <v>67</v>
      </c>
      <c r="B19" s="75" t="s">
        <v>29</v>
      </c>
      <c r="C19" s="76" t="s">
        <v>68</v>
      </c>
      <c r="D19" s="76" t="s">
        <v>69</v>
      </c>
      <c r="E19" s="76" t="s">
        <v>70</v>
      </c>
      <c r="F19" s="78" t="s">
        <v>71</v>
      </c>
      <c r="G19" s="79" t="s">
        <v>34</v>
      </c>
      <c r="H19" s="80">
        <v>0</v>
      </c>
      <c r="I19" s="75">
        <v>750000000</v>
      </c>
      <c r="J19" s="67" t="s">
        <v>35</v>
      </c>
      <c r="K19" s="79" t="s">
        <v>36</v>
      </c>
      <c r="L19" s="81" t="s">
        <v>37</v>
      </c>
      <c r="M19" s="75" t="s">
        <v>38</v>
      </c>
      <c r="N19" s="79" t="s">
        <v>39</v>
      </c>
      <c r="O19" s="75" t="s">
        <v>40</v>
      </c>
      <c r="P19" s="75">
        <v>796</v>
      </c>
      <c r="Q19" s="82" t="s">
        <v>41</v>
      </c>
      <c r="R19" s="76">
        <v>10</v>
      </c>
      <c r="S19" s="83">
        <v>163185</v>
      </c>
      <c r="T19" s="83">
        <v>1631850</v>
      </c>
      <c r="U19" s="83">
        <v>1827672.0000000002</v>
      </c>
      <c r="V19" s="82"/>
      <c r="W19" s="84">
        <v>2016</v>
      </c>
      <c r="X19" s="85"/>
    </row>
    <row r="20" spans="1:24" ht="168.75" customHeight="1">
      <c r="A20" s="74" t="s">
        <v>72</v>
      </c>
      <c r="B20" s="75" t="s">
        <v>29</v>
      </c>
      <c r="C20" s="76" t="s">
        <v>68</v>
      </c>
      <c r="D20" s="76" t="s">
        <v>69</v>
      </c>
      <c r="E20" s="76" t="s">
        <v>70</v>
      </c>
      <c r="F20" s="78" t="s">
        <v>73</v>
      </c>
      <c r="G20" s="79" t="s">
        <v>34</v>
      </c>
      <c r="H20" s="80">
        <v>0</v>
      </c>
      <c r="I20" s="75">
        <v>750000000</v>
      </c>
      <c r="J20" s="67" t="s">
        <v>35</v>
      </c>
      <c r="K20" s="79" t="s">
        <v>36</v>
      </c>
      <c r="L20" s="81" t="s">
        <v>37</v>
      </c>
      <c r="M20" s="75" t="s">
        <v>38</v>
      </c>
      <c r="N20" s="79" t="s">
        <v>39</v>
      </c>
      <c r="O20" s="75" t="s">
        <v>40</v>
      </c>
      <c r="P20" s="75">
        <v>796</v>
      </c>
      <c r="Q20" s="82" t="s">
        <v>41</v>
      </c>
      <c r="R20" s="76">
        <v>10</v>
      </c>
      <c r="S20" s="83">
        <v>241939.5</v>
      </c>
      <c r="T20" s="83">
        <v>2419395</v>
      </c>
      <c r="U20" s="83">
        <v>2709722.4000000004</v>
      </c>
      <c r="V20" s="82"/>
      <c r="W20" s="84">
        <v>2016</v>
      </c>
      <c r="X20" s="85"/>
    </row>
    <row r="21" spans="1:24" ht="154.5" customHeight="1">
      <c r="A21" s="74" t="s">
        <v>74</v>
      </c>
      <c r="B21" s="75" t="s">
        <v>29</v>
      </c>
      <c r="C21" s="76" t="s">
        <v>75</v>
      </c>
      <c r="D21" s="76" t="s">
        <v>76</v>
      </c>
      <c r="E21" s="76" t="s">
        <v>77</v>
      </c>
      <c r="F21" s="76" t="s">
        <v>78</v>
      </c>
      <c r="G21" s="79" t="s">
        <v>34</v>
      </c>
      <c r="H21" s="80">
        <v>0</v>
      </c>
      <c r="I21" s="75">
        <v>750000000</v>
      </c>
      <c r="J21" s="67" t="s">
        <v>35</v>
      </c>
      <c r="K21" s="79" t="s">
        <v>36</v>
      </c>
      <c r="L21" s="81" t="s">
        <v>37</v>
      </c>
      <c r="M21" s="75" t="s">
        <v>38</v>
      </c>
      <c r="N21" s="79" t="s">
        <v>39</v>
      </c>
      <c r="O21" s="75" t="s">
        <v>40</v>
      </c>
      <c r="P21" s="75">
        <v>796</v>
      </c>
      <c r="Q21" s="82" t="s">
        <v>41</v>
      </c>
      <c r="R21" s="76">
        <v>2</v>
      </c>
      <c r="S21" s="83">
        <v>2019710</v>
      </c>
      <c r="T21" s="83">
        <v>4039420</v>
      </c>
      <c r="U21" s="83">
        <v>4524150.4000000004</v>
      </c>
      <c r="V21" s="82"/>
      <c r="W21" s="84">
        <v>2016</v>
      </c>
      <c r="X21" s="85"/>
    </row>
    <row r="22" spans="1:24" ht="160.5" customHeight="1">
      <c r="A22" s="74" t="s">
        <v>79</v>
      </c>
      <c r="B22" s="75" t="s">
        <v>29</v>
      </c>
      <c r="C22" s="76" t="s">
        <v>80</v>
      </c>
      <c r="D22" s="76" t="s">
        <v>81</v>
      </c>
      <c r="E22" s="76" t="s">
        <v>82</v>
      </c>
      <c r="F22" s="86" t="s">
        <v>83</v>
      </c>
      <c r="G22" s="79" t="s">
        <v>34</v>
      </c>
      <c r="H22" s="80">
        <v>0</v>
      </c>
      <c r="I22" s="75">
        <v>750000000</v>
      </c>
      <c r="J22" s="67" t="s">
        <v>35</v>
      </c>
      <c r="K22" s="79" t="s">
        <v>36</v>
      </c>
      <c r="L22" s="81" t="s">
        <v>37</v>
      </c>
      <c r="M22" s="75" t="s">
        <v>38</v>
      </c>
      <c r="N22" s="79" t="s">
        <v>39</v>
      </c>
      <c r="O22" s="75" t="s">
        <v>40</v>
      </c>
      <c r="P22" s="75">
        <v>796</v>
      </c>
      <c r="Q22" s="82" t="s">
        <v>41</v>
      </c>
      <c r="R22" s="76">
        <v>2</v>
      </c>
      <c r="S22" s="83">
        <v>140461.65</v>
      </c>
      <c r="T22" s="83">
        <v>280923.3</v>
      </c>
      <c r="U22" s="83">
        <v>314634.09600000002</v>
      </c>
      <c r="V22" s="82"/>
      <c r="W22" s="84">
        <v>2016</v>
      </c>
      <c r="X22" s="85"/>
    </row>
    <row r="23" spans="1:24" ht="175.5" customHeight="1">
      <c r="A23" s="74" t="s">
        <v>84</v>
      </c>
      <c r="B23" s="75" t="s">
        <v>29</v>
      </c>
      <c r="C23" s="76" t="s">
        <v>85</v>
      </c>
      <c r="D23" s="76" t="s">
        <v>86</v>
      </c>
      <c r="E23" s="76" t="s">
        <v>87</v>
      </c>
      <c r="F23" s="78" t="s">
        <v>88</v>
      </c>
      <c r="G23" s="79" t="s">
        <v>34</v>
      </c>
      <c r="H23" s="80">
        <v>0</v>
      </c>
      <c r="I23" s="75">
        <v>750000000</v>
      </c>
      <c r="J23" s="67" t="s">
        <v>35</v>
      </c>
      <c r="K23" s="79" t="s">
        <v>36</v>
      </c>
      <c r="L23" s="81" t="s">
        <v>37</v>
      </c>
      <c r="M23" s="75" t="s">
        <v>38</v>
      </c>
      <c r="N23" s="79" t="s">
        <v>39</v>
      </c>
      <c r="O23" s="75" t="s">
        <v>40</v>
      </c>
      <c r="P23" s="75">
        <v>796</v>
      </c>
      <c r="Q23" s="82" t="s">
        <v>41</v>
      </c>
      <c r="R23" s="76">
        <v>10</v>
      </c>
      <c r="S23" s="83">
        <v>251545.7</v>
      </c>
      <c r="T23" s="83">
        <v>2515457</v>
      </c>
      <c r="U23" s="83">
        <v>2817311.8400000003</v>
      </c>
      <c r="V23" s="82"/>
      <c r="W23" s="84">
        <v>2016</v>
      </c>
      <c r="X23" s="85"/>
    </row>
    <row r="24" spans="1:24" ht="189.75" customHeight="1">
      <c r="A24" s="74" t="s">
        <v>89</v>
      </c>
      <c r="B24" s="75" t="s">
        <v>29</v>
      </c>
      <c r="C24" s="76" t="s">
        <v>90</v>
      </c>
      <c r="D24" s="76" t="s">
        <v>91</v>
      </c>
      <c r="E24" s="76" t="s">
        <v>92</v>
      </c>
      <c r="F24" s="78" t="s">
        <v>93</v>
      </c>
      <c r="G24" s="79" t="s">
        <v>34</v>
      </c>
      <c r="H24" s="80">
        <v>0</v>
      </c>
      <c r="I24" s="75">
        <v>750000000</v>
      </c>
      <c r="J24" s="67" t="s">
        <v>35</v>
      </c>
      <c r="K24" s="79" t="s">
        <v>36</v>
      </c>
      <c r="L24" s="81" t="s">
        <v>37</v>
      </c>
      <c r="M24" s="75" t="s">
        <v>38</v>
      </c>
      <c r="N24" s="79" t="s">
        <v>39</v>
      </c>
      <c r="O24" s="75" t="s">
        <v>40</v>
      </c>
      <c r="P24" s="75">
        <v>796</v>
      </c>
      <c r="Q24" s="82" t="s">
        <v>41</v>
      </c>
      <c r="R24" s="76">
        <v>3</v>
      </c>
      <c r="S24" s="83">
        <v>92708</v>
      </c>
      <c r="T24" s="83">
        <v>278124</v>
      </c>
      <c r="U24" s="83">
        <v>311498.88</v>
      </c>
      <c r="V24" s="82"/>
      <c r="W24" s="84">
        <v>2016</v>
      </c>
      <c r="X24" s="85"/>
    </row>
    <row r="25" spans="1:24" ht="216.75" customHeight="1">
      <c r="A25" s="74" t="s">
        <v>94</v>
      </c>
      <c r="B25" s="75" t="s">
        <v>29</v>
      </c>
      <c r="C25" s="76" t="s">
        <v>95</v>
      </c>
      <c r="D25" s="76" t="s">
        <v>96</v>
      </c>
      <c r="E25" s="76" t="s">
        <v>97</v>
      </c>
      <c r="F25" s="78" t="s">
        <v>98</v>
      </c>
      <c r="G25" s="79" t="s">
        <v>34</v>
      </c>
      <c r="H25" s="80">
        <v>0</v>
      </c>
      <c r="I25" s="75">
        <v>750000000</v>
      </c>
      <c r="J25" s="67" t="s">
        <v>35</v>
      </c>
      <c r="K25" s="79" t="s">
        <v>36</v>
      </c>
      <c r="L25" s="81" t="s">
        <v>37</v>
      </c>
      <c r="M25" s="75" t="s">
        <v>38</v>
      </c>
      <c r="N25" s="79" t="s">
        <v>39</v>
      </c>
      <c r="O25" s="75" t="s">
        <v>40</v>
      </c>
      <c r="P25" s="75">
        <v>796</v>
      </c>
      <c r="Q25" s="82" t="s">
        <v>41</v>
      </c>
      <c r="R25" s="76">
        <v>10</v>
      </c>
      <c r="S25" s="83">
        <v>78034.25</v>
      </c>
      <c r="T25" s="83">
        <v>780342.5</v>
      </c>
      <c r="U25" s="83">
        <v>873983.60000000009</v>
      </c>
      <c r="V25" s="82"/>
      <c r="W25" s="84">
        <v>2016</v>
      </c>
      <c r="X25" s="85"/>
    </row>
    <row r="26" spans="1:24" ht="183.75" customHeight="1">
      <c r="A26" s="74" t="s">
        <v>99</v>
      </c>
      <c r="B26" s="75" t="s">
        <v>29</v>
      </c>
      <c r="C26" s="76" t="s">
        <v>100</v>
      </c>
      <c r="D26" s="76" t="s">
        <v>101</v>
      </c>
      <c r="E26" s="76" t="s">
        <v>102</v>
      </c>
      <c r="F26" s="78" t="s">
        <v>103</v>
      </c>
      <c r="G26" s="79" t="s">
        <v>34</v>
      </c>
      <c r="H26" s="80">
        <v>0</v>
      </c>
      <c r="I26" s="75">
        <v>750000000</v>
      </c>
      <c r="J26" s="67" t="s">
        <v>35</v>
      </c>
      <c r="K26" s="79" t="s">
        <v>36</v>
      </c>
      <c r="L26" s="75" t="s">
        <v>66</v>
      </c>
      <c r="M26" s="75" t="s">
        <v>38</v>
      </c>
      <c r="N26" s="79" t="s">
        <v>39</v>
      </c>
      <c r="O26" s="75" t="s">
        <v>40</v>
      </c>
      <c r="P26" s="75">
        <v>796</v>
      </c>
      <c r="Q26" s="82" t="s">
        <v>41</v>
      </c>
      <c r="R26" s="76">
        <v>1</v>
      </c>
      <c r="S26" s="83">
        <v>1096151.7</v>
      </c>
      <c r="T26" s="83">
        <v>1096151.7</v>
      </c>
      <c r="U26" s="83">
        <v>1227689.9040000001</v>
      </c>
      <c r="V26" s="82"/>
      <c r="W26" s="87">
        <v>2016</v>
      </c>
      <c r="X26" s="85"/>
    </row>
    <row r="27" spans="1:24" ht="168.75" customHeight="1">
      <c r="A27" s="74" t="s">
        <v>104</v>
      </c>
      <c r="B27" s="88" t="s">
        <v>29</v>
      </c>
      <c r="C27" s="89" t="s">
        <v>105</v>
      </c>
      <c r="D27" s="89" t="s">
        <v>106</v>
      </c>
      <c r="E27" s="89" t="s">
        <v>107</v>
      </c>
      <c r="F27" s="86" t="s">
        <v>108</v>
      </c>
      <c r="G27" s="90" t="s">
        <v>34</v>
      </c>
      <c r="H27" s="91">
        <v>0</v>
      </c>
      <c r="I27" s="88">
        <v>750000000</v>
      </c>
      <c r="J27" s="92" t="s">
        <v>35</v>
      </c>
      <c r="K27" s="79" t="s">
        <v>36</v>
      </c>
      <c r="L27" s="88" t="s">
        <v>66</v>
      </c>
      <c r="M27" s="88" t="s">
        <v>38</v>
      </c>
      <c r="N27" s="79" t="s">
        <v>39</v>
      </c>
      <c r="O27" s="88" t="s">
        <v>40</v>
      </c>
      <c r="P27" s="88">
        <v>796</v>
      </c>
      <c r="Q27" s="93" t="s">
        <v>41</v>
      </c>
      <c r="R27" s="89">
        <v>1</v>
      </c>
      <c r="S27" s="94">
        <v>250000</v>
      </c>
      <c r="T27" s="94">
        <v>250000</v>
      </c>
      <c r="U27" s="94">
        <v>280000</v>
      </c>
      <c r="V27" s="93"/>
      <c r="W27" s="87">
        <v>2016</v>
      </c>
      <c r="X27" s="95"/>
    </row>
    <row r="28" spans="1:24" ht="35.25" customHeight="1">
      <c r="A28" s="98"/>
      <c r="B28" s="97" t="s">
        <v>109</v>
      </c>
      <c r="C28" s="98"/>
      <c r="D28" s="98"/>
      <c r="E28" s="38"/>
      <c r="F28" s="38"/>
      <c r="G28" s="38"/>
      <c r="H28" s="39"/>
      <c r="I28" s="98"/>
      <c r="J28" s="98"/>
      <c r="K28" s="38"/>
      <c r="L28" s="40"/>
      <c r="M28" s="41"/>
      <c r="N28" s="41"/>
      <c r="O28" s="98"/>
      <c r="P28" s="42"/>
      <c r="Q28" s="43"/>
      <c r="R28" s="43"/>
      <c r="S28" s="43"/>
      <c r="T28" s="35">
        <f>SUM(T13:T27)</f>
        <v>19678857.099999998</v>
      </c>
      <c r="U28" s="35">
        <f>SUM(U13:U27)</f>
        <v>22040319.952000003</v>
      </c>
      <c r="V28" s="42"/>
      <c r="W28" s="42"/>
      <c r="X28" s="44"/>
    </row>
    <row r="29" spans="1:24" ht="29.25" customHeight="1">
      <c r="A29" s="97">
        <v>2</v>
      </c>
      <c r="B29" s="97" t="s">
        <v>110</v>
      </c>
      <c r="C29" s="98"/>
      <c r="D29" s="98"/>
      <c r="E29" s="38"/>
      <c r="F29" s="38"/>
      <c r="G29" s="38"/>
      <c r="H29" s="39"/>
      <c r="I29" s="98"/>
      <c r="J29" s="98"/>
      <c r="K29" s="38"/>
      <c r="L29" s="40"/>
      <c r="M29" s="41"/>
      <c r="N29" s="41"/>
      <c r="O29" s="98"/>
      <c r="P29" s="42"/>
      <c r="Q29" s="43"/>
      <c r="R29" s="43"/>
      <c r="S29" s="43"/>
      <c r="T29" s="45"/>
      <c r="U29" s="45"/>
      <c r="V29" s="42"/>
      <c r="W29" s="42"/>
      <c r="X29" s="44"/>
    </row>
    <row r="30" spans="1:24" ht="180" customHeight="1">
      <c r="A30" s="50" t="s">
        <v>111</v>
      </c>
      <c r="B30" s="64" t="s">
        <v>29</v>
      </c>
      <c r="C30" s="65" t="s">
        <v>118</v>
      </c>
      <c r="D30" s="56" t="s">
        <v>119</v>
      </c>
      <c r="E30" s="56" t="s">
        <v>119</v>
      </c>
      <c r="F30" s="56" t="s">
        <v>120</v>
      </c>
      <c r="G30" s="56" t="s">
        <v>121</v>
      </c>
      <c r="H30" s="66">
        <v>0.8</v>
      </c>
      <c r="I30" s="56">
        <v>750000000</v>
      </c>
      <c r="J30" s="67" t="s">
        <v>113</v>
      </c>
      <c r="K30" s="56" t="s">
        <v>114</v>
      </c>
      <c r="L30" s="56" t="s">
        <v>117</v>
      </c>
      <c r="M30" s="59"/>
      <c r="N30" s="56" t="s">
        <v>122</v>
      </c>
      <c r="O30" s="68" t="s">
        <v>123</v>
      </c>
      <c r="P30" s="59"/>
      <c r="Q30" s="59"/>
      <c r="R30" s="59"/>
      <c r="S30" s="59"/>
      <c r="T30" s="69">
        <v>5252870</v>
      </c>
      <c r="U30" s="70">
        <f t="shared" ref="U30" si="0">T30*1.12</f>
        <v>5883214.4000000004</v>
      </c>
      <c r="V30" s="71"/>
      <c r="W30" s="72">
        <v>2016</v>
      </c>
      <c r="X30" s="73"/>
    </row>
    <row r="31" spans="1:24" ht="198" customHeight="1">
      <c r="A31" s="50" t="s">
        <v>116</v>
      </c>
      <c r="B31" s="51" t="s">
        <v>29</v>
      </c>
      <c r="C31" s="54" t="s">
        <v>124</v>
      </c>
      <c r="D31" s="55" t="s">
        <v>125</v>
      </c>
      <c r="E31" s="55" t="s">
        <v>125</v>
      </c>
      <c r="F31" s="56" t="s">
        <v>126</v>
      </c>
      <c r="G31" s="56" t="s">
        <v>112</v>
      </c>
      <c r="H31" s="57">
        <v>1</v>
      </c>
      <c r="I31" s="55">
        <v>750000000</v>
      </c>
      <c r="J31" s="58" t="s">
        <v>113</v>
      </c>
      <c r="K31" s="56" t="s">
        <v>127</v>
      </c>
      <c r="L31" s="56" t="s">
        <v>115</v>
      </c>
      <c r="M31" s="59"/>
      <c r="N31" s="56" t="s">
        <v>128</v>
      </c>
      <c r="O31" s="52" t="s">
        <v>129</v>
      </c>
      <c r="P31" s="60"/>
      <c r="Q31" s="60"/>
      <c r="R31" s="60"/>
      <c r="S31" s="60"/>
      <c r="T31" s="96">
        <f>U31/1.12</f>
        <v>789727.25892857136</v>
      </c>
      <c r="U31" s="61">
        <v>884494.53</v>
      </c>
      <c r="V31" s="62"/>
      <c r="W31" s="56">
        <v>2016</v>
      </c>
      <c r="X31" s="63"/>
    </row>
    <row r="32" spans="1:24" ht="35.25" customHeight="1">
      <c r="A32" s="98"/>
      <c r="B32" s="97" t="s">
        <v>130</v>
      </c>
      <c r="C32" s="98"/>
      <c r="D32" s="98"/>
      <c r="E32" s="38"/>
      <c r="F32" s="38"/>
      <c r="G32" s="38"/>
      <c r="H32" s="39"/>
      <c r="I32" s="98"/>
      <c r="J32" s="98"/>
      <c r="K32" s="38"/>
      <c r="L32" s="40"/>
      <c r="M32" s="41"/>
      <c r="N32" s="41"/>
      <c r="O32" s="98"/>
      <c r="P32" s="42"/>
      <c r="Q32" s="43"/>
      <c r="R32" s="43"/>
      <c r="S32" s="43"/>
      <c r="T32" s="53">
        <f>SUM(T30:T31)</f>
        <v>6042597.2589285709</v>
      </c>
      <c r="U32" s="53">
        <f>SUM(U30:U31)</f>
        <v>6767708.9300000006</v>
      </c>
      <c r="V32" s="42"/>
      <c r="W32" s="42"/>
      <c r="X32" s="44"/>
    </row>
    <row r="33" spans="1:25" s="2" customFormat="1" ht="27.75" customHeight="1">
      <c r="A33" s="97">
        <v>3</v>
      </c>
      <c r="B33" s="97" t="s">
        <v>131</v>
      </c>
      <c r="C33" s="46"/>
      <c r="D33" s="98"/>
      <c r="E33" s="47"/>
      <c r="F33" s="47"/>
      <c r="G33" s="38"/>
      <c r="H33" s="39"/>
      <c r="I33" s="98"/>
      <c r="J33" s="98"/>
      <c r="K33" s="38"/>
      <c r="L33" s="40"/>
      <c r="M33" s="41"/>
      <c r="N33" s="41"/>
      <c r="O33" s="98"/>
      <c r="P33" s="42"/>
      <c r="Q33" s="36"/>
      <c r="R33" s="36"/>
      <c r="S33" s="36"/>
      <c r="T33" s="36"/>
      <c r="U33" s="36"/>
      <c r="V33" s="47"/>
      <c r="W33" s="47"/>
      <c r="X33" s="47"/>
      <c r="Y33" s="1"/>
    </row>
    <row r="34" spans="1:25" s="2" customFormat="1" ht="35.25" customHeight="1">
      <c r="A34" s="99" t="s">
        <v>132</v>
      </c>
      <c r="B34" s="100"/>
      <c r="C34" s="98"/>
      <c r="D34" s="98"/>
      <c r="E34" s="98"/>
      <c r="F34" s="98"/>
      <c r="G34" s="98"/>
      <c r="H34" s="39"/>
      <c r="I34" s="98"/>
      <c r="J34" s="98"/>
      <c r="K34" s="38"/>
      <c r="L34" s="98"/>
      <c r="M34" s="41"/>
      <c r="N34" s="41"/>
      <c r="O34" s="98"/>
      <c r="P34" s="98"/>
      <c r="Q34" s="36"/>
      <c r="R34" s="36"/>
      <c r="S34" s="36"/>
      <c r="T34" s="35">
        <v>0</v>
      </c>
      <c r="U34" s="35">
        <v>0</v>
      </c>
      <c r="V34" s="42"/>
      <c r="W34" s="42"/>
      <c r="X34" s="47"/>
      <c r="Y34" s="1"/>
    </row>
    <row r="35" spans="1:25" s="2" customFormat="1" ht="38.25" customHeight="1">
      <c r="A35" s="98"/>
      <c r="B35" s="97" t="s">
        <v>133</v>
      </c>
      <c r="C35" s="98"/>
      <c r="D35" s="98"/>
      <c r="E35" s="48"/>
      <c r="F35" s="42"/>
      <c r="G35" s="38"/>
      <c r="H35" s="38"/>
      <c r="I35" s="42"/>
      <c r="J35" s="98"/>
      <c r="K35" s="42"/>
      <c r="L35" s="42"/>
      <c r="M35" s="49"/>
      <c r="N35" s="49"/>
      <c r="O35" s="42"/>
      <c r="P35" s="98"/>
      <c r="Q35" s="42"/>
      <c r="R35" s="42"/>
      <c r="S35" s="42"/>
      <c r="T35" s="53">
        <f>SUM(T28,T32)</f>
        <v>25721454.358928569</v>
      </c>
      <c r="U35" s="53">
        <f>SUM(U28,U32)</f>
        <v>28808028.882000003</v>
      </c>
      <c r="V35" s="47"/>
      <c r="W35" s="47"/>
      <c r="X35" s="47"/>
      <c r="Y35" s="1"/>
    </row>
    <row r="36" spans="1:25" s="2" customFormat="1" ht="42.75" customHeight="1">
      <c r="A36" s="9"/>
      <c r="B36" s="10"/>
      <c r="C36" s="9"/>
      <c r="D36" s="9"/>
      <c r="E36" s="11"/>
      <c r="F36" s="8"/>
      <c r="G36" s="12"/>
      <c r="H36" s="12"/>
      <c r="I36" s="8"/>
      <c r="J36" s="9"/>
      <c r="K36" s="8"/>
      <c r="L36" s="8"/>
      <c r="M36" s="13"/>
      <c r="N36" s="13"/>
      <c r="O36" s="8"/>
      <c r="P36" s="9"/>
      <c r="Q36" s="8"/>
      <c r="R36" s="8"/>
      <c r="S36" s="8"/>
      <c r="T36" s="14"/>
      <c r="U36" s="14"/>
      <c r="V36" s="1"/>
      <c r="W36" s="1"/>
      <c r="X36" s="1"/>
      <c r="Y36" s="1"/>
    </row>
    <row r="37" spans="1:25" ht="15.75">
      <c r="A37" s="3"/>
      <c r="B37" s="3" t="s">
        <v>134</v>
      </c>
      <c r="C37" s="3"/>
      <c r="D37" s="3"/>
      <c r="E37" s="15"/>
      <c r="F37" s="15"/>
      <c r="G37" s="5"/>
      <c r="H37" s="16"/>
      <c r="I37" s="16"/>
      <c r="J37" s="16"/>
      <c r="K37" s="16"/>
      <c r="L37" s="16"/>
      <c r="M37" s="17"/>
      <c r="N37" s="18"/>
      <c r="O37" s="16"/>
      <c r="P37" s="16"/>
      <c r="T37" s="26"/>
    </row>
    <row r="38" spans="1:25" ht="15.75">
      <c r="A38" s="3"/>
      <c r="B38" s="3"/>
      <c r="C38" s="3"/>
      <c r="D38" s="3"/>
      <c r="E38" s="15"/>
      <c r="F38" s="15"/>
      <c r="G38" s="5"/>
      <c r="H38" s="16"/>
      <c r="I38" s="16"/>
      <c r="J38" s="16"/>
      <c r="K38" s="16"/>
      <c r="L38" s="16"/>
      <c r="M38" s="17"/>
      <c r="N38" s="18"/>
      <c r="O38" s="16"/>
      <c r="P38" s="16"/>
    </row>
    <row r="39" spans="1:25" ht="15.75">
      <c r="A39" s="3"/>
      <c r="B39" s="3"/>
      <c r="C39" s="3"/>
      <c r="D39" s="3"/>
      <c r="E39" s="15"/>
      <c r="F39" s="15"/>
      <c r="G39" s="5"/>
      <c r="H39" s="16"/>
      <c r="I39" s="16"/>
      <c r="J39" s="16"/>
      <c r="K39" s="16"/>
      <c r="L39" s="16"/>
      <c r="M39" s="17"/>
      <c r="N39" s="18"/>
      <c r="O39" s="16"/>
      <c r="P39" s="16"/>
    </row>
    <row r="40" spans="1:25" ht="15.75">
      <c r="A40" s="3"/>
      <c r="B40" s="3"/>
      <c r="C40" s="3"/>
      <c r="D40" s="3"/>
      <c r="E40" s="15"/>
      <c r="F40" s="15"/>
      <c r="G40" s="5"/>
      <c r="H40" s="16"/>
      <c r="I40" s="16"/>
      <c r="J40" s="16"/>
      <c r="K40" s="16"/>
      <c r="L40" s="16"/>
      <c r="M40" s="17"/>
      <c r="N40" s="18"/>
      <c r="O40" s="16"/>
      <c r="P40" s="16"/>
    </row>
    <row r="41" spans="1:25" ht="15.75">
      <c r="A41" s="3"/>
      <c r="B41" s="3"/>
      <c r="C41" s="3"/>
      <c r="D41" s="3"/>
      <c r="E41" s="15"/>
      <c r="F41" s="15"/>
      <c r="G41" s="5"/>
      <c r="H41" s="16"/>
      <c r="I41" s="16"/>
      <c r="J41" s="16"/>
      <c r="K41" s="16"/>
      <c r="L41" s="16"/>
      <c r="M41" s="17"/>
      <c r="N41" s="18"/>
      <c r="O41" s="16"/>
      <c r="P41" s="16"/>
    </row>
    <row r="42" spans="1:25" ht="15.75">
      <c r="A42" s="3"/>
      <c r="B42" s="3"/>
      <c r="C42" s="3"/>
      <c r="D42" s="3"/>
      <c r="E42" s="15"/>
      <c r="F42" s="15"/>
      <c r="G42" s="5"/>
      <c r="H42" s="16"/>
      <c r="I42" s="16"/>
      <c r="J42" s="16"/>
      <c r="K42" s="16"/>
      <c r="L42" s="16"/>
      <c r="M42" s="17"/>
      <c r="N42" s="18"/>
      <c r="O42" s="16"/>
      <c r="P42" s="16"/>
    </row>
    <row r="43" spans="1:25" ht="15.75">
      <c r="A43" s="3"/>
      <c r="B43" s="3"/>
      <c r="C43" s="3"/>
      <c r="D43" s="3"/>
      <c r="E43" s="15"/>
      <c r="F43" s="15"/>
      <c r="G43" s="5"/>
      <c r="H43" s="16"/>
      <c r="I43" s="16"/>
      <c r="J43" s="16"/>
      <c r="K43" s="16"/>
      <c r="L43" s="16"/>
      <c r="M43" s="17"/>
      <c r="N43" s="18"/>
      <c r="O43" s="16"/>
      <c r="P43" s="16"/>
    </row>
    <row r="44" spans="1:25" ht="15.75">
      <c r="A44" s="3"/>
      <c r="B44" s="3"/>
      <c r="C44" s="3"/>
      <c r="D44" s="3"/>
      <c r="E44" s="15"/>
      <c r="F44" s="15"/>
      <c r="G44" s="15"/>
      <c r="H44" s="3"/>
      <c r="I44" s="3"/>
      <c r="J44" s="3"/>
      <c r="K44" s="19"/>
      <c r="L44" s="19"/>
      <c r="M44" s="20"/>
      <c r="N44" s="19"/>
      <c r="O44" s="19"/>
      <c r="P44" s="19"/>
    </row>
    <row r="45" spans="1:25" ht="15.75">
      <c r="A45" s="3"/>
      <c r="B45" s="3"/>
      <c r="C45" s="3"/>
      <c r="D45" s="3"/>
      <c r="E45" s="15"/>
      <c r="F45" s="15"/>
      <c r="G45" s="5"/>
      <c r="H45" s="16"/>
      <c r="I45" s="16"/>
      <c r="J45" s="16"/>
      <c r="K45" s="16"/>
      <c r="L45" s="16"/>
      <c r="M45" s="17"/>
      <c r="N45" s="18"/>
      <c r="O45" s="16"/>
      <c r="P45" s="16"/>
    </row>
    <row r="46" spans="1:25" ht="15.75">
      <c r="A46" s="3"/>
      <c r="B46" s="3"/>
      <c r="C46" s="3"/>
      <c r="D46" s="3"/>
      <c r="E46" s="15"/>
      <c r="F46" s="15"/>
      <c r="G46" s="5"/>
      <c r="H46" s="16"/>
      <c r="I46" s="16"/>
      <c r="J46" s="16"/>
      <c r="K46" s="16"/>
      <c r="L46" s="16"/>
      <c r="M46" s="17"/>
      <c r="N46" s="18"/>
      <c r="O46" s="16"/>
      <c r="P46" s="16"/>
    </row>
    <row r="47" spans="1:25" ht="15.75">
      <c r="A47" s="3"/>
      <c r="B47" s="3"/>
      <c r="C47" s="3"/>
      <c r="D47" s="3"/>
      <c r="E47" s="15"/>
      <c r="F47" s="15"/>
      <c r="G47" s="15"/>
      <c r="H47" s="3"/>
      <c r="I47" s="3"/>
      <c r="J47" s="3"/>
      <c r="K47" s="19"/>
      <c r="L47" s="19"/>
      <c r="M47" s="20"/>
      <c r="N47" s="19"/>
      <c r="O47" s="19"/>
      <c r="P47" s="19"/>
    </row>
    <row r="48" spans="1:25" ht="15.75">
      <c r="A48" s="3"/>
      <c r="B48" s="3"/>
      <c r="C48" s="3"/>
      <c r="D48" s="3"/>
      <c r="E48" s="15"/>
      <c r="F48" s="15"/>
      <c r="G48" s="5"/>
      <c r="H48" s="16"/>
      <c r="I48" s="16"/>
      <c r="J48" s="16"/>
      <c r="K48" s="16"/>
      <c r="L48" s="16"/>
      <c r="M48" s="17"/>
      <c r="N48" s="18"/>
      <c r="O48" s="16"/>
      <c r="P48" s="16"/>
    </row>
    <row r="49" spans="1:16" ht="15.75">
      <c r="A49" s="3"/>
      <c r="B49" s="3"/>
      <c r="C49" s="3"/>
      <c r="D49" s="3"/>
      <c r="E49" s="15"/>
      <c r="F49" s="15"/>
      <c r="G49" s="5"/>
      <c r="H49" s="16"/>
      <c r="I49" s="16"/>
      <c r="J49" s="16"/>
      <c r="K49" s="16"/>
      <c r="L49" s="16"/>
      <c r="M49" s="17"/>
      <c r="N49" s="18"/>
      <c r="O49" s="16"/>
      <c r="P49" s="16"/>
    </row>
    <row r="50" spans="1:16" ht="15.75">
      <c r="A50" s="3"/>
      <c r="B50" s="3"/>
      <c r="C50" s="3"/>
      <c r="D50" s="3"/>
      <c r="E50" s="15"/>
      <c r="F50" s="15"/>
      <c r="G50" s="15"/>
      <c r="H50" s="3"/>
      <c r="I50" s="3"/>
      <c r="J50" s="3"/>
      <c r="K50" s="19"/>
      <c r="L50" s="19"/>
      <c r="M50" s="20"/>
      <c r="N50" s="19"/>
      <c r="O50" s="19"/>
      <c r="P50" s="19"/>
    </row>
    <row r="51" spans="1:16" ht="15.75">
      <c r="A51" s="3"/>
      <c r="B51" s="3"/>
      <c r="C51" s="3"/>
      <c r="D51" s="3"/>
      <c r="E51" s="15"/>
      <c r="F51" s="15"/>
      <c r="G51" s="5"/>
      <c r="H51" s="16"/>
      <c r="I51" s="16"/>
      <c r="J51" s="16"/>
      <c r="K51" s="16"/>
      <c r="L51" s="16"/>
      <c r="M51" s="17"/>
      <c r="N51" s="18"/>
      <c r="O51" s="16"/>
      <c r="P51" s="16"/>
    </row>
    <row r="52" spans="1:16" ht="15.75">
      <c r="A52" s="3"/>
      <c r="B52" s="3"/>
      <c r="C52" s="3"/>
      <c r="D52" s="3"/>
      <c r="E52" s="15"/>
      <c r="F52" s="15"/>
      <c r="G52" s="5"/>
      <c r="H52" s="16"/>
      <c r="I52" s="16"/>
      <c r="J52" s="16"/>
      <c r="K52" s="16"/>
      <c r="L52" s="16"/>
      <c r="M52" s="17"/>
      <c r="N52" s="18"/>
      <c r="O52" s="16"/>
      <c r="P52" s="16"/>
    </row>
    <row r="53" spans="1:16" ht="15.75">
      <c r="A53" s="3"/>
      <c r="B53" s="3"/>
      <c r="C53" s="3"/>
      <c r="D53" s="3"/>
      <c r="E53" s="15"/>
      <c r="F53" s="15"/>
      <c r="G53" s="15"/>
      <c r="H53" s="3"/>
      <c r="I53" s="3"/>
      <c r="J53" s="3"/>
      <c r="K53" s="19"/>
      <c r="L53" s="19"/>
      <c r="M53" s="20"/>
      <c r="N53" s="19"/>
      <c r="O53" s="19"/>
      <c r="P53" s="19"/>
    </row>
    <row r="54" spans="1:16" ht="19.5" customHeight="1">
      <c r="A54" s="3"/>
      <c r="B54" s="3"/>
      <c r="C54" s="3"/>
      <c r="D54" s="3"/>
      <c r="E54" s="15"/>
      <c r="F54" s="15"/>
      <c r="G54" s="5"/>
      <c r="H54" s="16"/>
      <c r="I54" s="16"/>
      <c r="J54" s="16"/>
      <c r="K54" s="16"/>
      <c r="L54" s="16"/>
      <c r="M54" s="17"/>
      <c r="N54" s="18"/>
      <c r="O54" s="16"/>
      <c r="P54" s="16"/>
    </row>
    <row r="55" spans="1:16" ht="15.75" hidden="1">
      <c r="A55" s="3"/>
      <c r="B55" s="3"/>
      <c r="C55" s="3"/>
      <c r="D55" s="3"/>
      <c r="E55" s="15"/>
      <c r="F55" s="15"/>
      <c r="G55" s="5"/>
      <c r="H55" s="16"/>
      <c r="I55" s="16"/>
      <c r="J55" s="16"/>
      <c r="K55" s="16"/>
      <c r="L55" s="16"/>
      <c r="M55" s="17"/>
      <c r="N55" s="18"/>
      <c r="O55" s="16"/>
      <c r="P55" s="16"/>
    </row>
    <row r="56" spans="1:16" ht="15.75">
      <c r="A56" s="3"/>
      <c r="B56" s="3"/>
      <c r="C56" s="3"/>
      <c r="D56" s="3"/>
      <c r="E56" s="15"/>
      <c r="F56" s="15"/>
      <c r="G56" s="5"/>
      <c r="H56" s="16"/>
      <c r="I56" s="16"/>
      <c r="J56" s="16"/>
      <c r="K56" s="16"/>
      <c r="L56" s="16"/>
      <c r="M56" s="17"/>
      <c r="N56" s="18"/>
      <c r="O56" s="16"/>
      <c r="P56" s="16"/>
    </row>
    <row r="57" spans="1:16" ht="15.75">
      <c r="A57" s="3"/>
      <c r="B57" s="3"/>
      <c r="C57" s="3"/>
      <c r="D57" s="3"/>
      <c r="E57" s="15"/>
      <c r="F57" s="15"/>
      <c r="G57" s="15"/>
      <c r="H57" s="3"/>
      <c r="I57" s="3"/>
      <c r="J57" s="3"/>
      <c r="K57" s="19"/>
      <c r="L57" s="19"/>
      <c r="M57" s="20"/>
      <c r="N57" s="19"/>
      <c r="O57" s="19"/>
      <c r="P57" s="19"/>
    </row>
    <row r="58" spans="1:16" ht="15.75">
      <c r="A58" s="3"/>
      <c r="B58" s="3"/>
      <c r="C58" s="3"/>
      <c r="D58" s="3"/>
      <c r="E58" s="15"/>
      <c r="F58" s="15"/>
      <c r="G58" s="5"/>
      <c r="H58" s="16"/>
      <c r="I58" s="16"/>
      <c r="J58" s="16"/>
      <c r="K58" s="16"/>
      <c r="L58" s="16"/>
      <c r="M58" s="17"/>
      <c r="N58" s="18"/>
      <c r="O58" s="16"/>
      <c r="P58" s="16"/>
    </row>
    <row r="59" spans="1:16" ht="15.75">
      <c r="A59" s="3"/>
      <c r="B59" s="3"/>
      <c r="C59" s="3"/>
      <c r="D59" s="3"/>
      <c r="E59" s="15"/>
      <c r="F59" s="15"/>
      <c r="G59" s="5"/>
      <c r="H59" s="16"/>
      <c r="I59" s="16"/>
      <c r="J59" s="16"/>
      <c r="K59" s="16"/>
      <c r="L59" s="16"/>
      <c r="M59" s="17"/>
      <c r="N59" s="18"/>
      <c r="O59" s="16"/>
      <c r="P59" s="16"/>
    </row>
    <row r="60" spans="1:16" ht="15.75">
      <c r="A60" s="3"/>
      <c r="B60" s="3"/>
      <c r="C60" s="3"/>
      <c r="D60" s="3"/>
      <c r="E60" s="15"/>
      <c r="F60" s="15"/>
      <c r="G60" s="5"/>
      <c r="H60" s="16"/>
      <c r="I60" s="16"/>
      <c r="J60" s="16"/>
      <c r="K60" s="16"/>
      <c r="L60" s="16"/>
      <c r="M60" s="17"/>
      <c r="N60" s="18"/>
      <c r="O60" s="16"/>
      <c r="P60" s="16"/>
    </row>
    <row r="61" spans="1:16" ht="15.75">
      <c r="A61" s="3"/>
      <c r="B61" s="3"/>
      <c r="C61" s="3"/>
      <c r="D61" s="3"/>
      <c r="E61" s="15"/>
      <c r="F61" s="15"/>
      <c r="G61" s="5"/>
      <c r="H61" s="16"/>
      <c r="I61" s="16"/>
      <c r="J61" s="16"/>
      <c r="K61" s="16"/>
      <c r="L61" s="16"/>
      <c r="M61" s="17"/>
      <c r="N61" s="18"/>
      <c r="O61" s="16"/>
      <c r="P61" s="16"/>
    </row>
    <row r="62" spans="1:16" ht="15.75">
      <c r="A62" s="3"/>
      <c r="B62" s="3"/>
      <c r="C62" s="3"/>
      <c r="D62" s="3"/>
      <c r="E62" s="15"/>
      <c r="F62" s="15"/>
      <c r="G62" s="5"/>
      <c r="H62" s="16"/>
      <c r="I62" s="16"/>
      <c r="J62" s="16"/>
      <c r="K62" s="16"/>
      <c r="L62" s="16"/>
      <c r="M62" s="17"/>
      <c r="N62" s="18"/>
      <c r="O62" s="16"/>
      <c r="P62" s="16"/>
    </row>
    <row r="63" spans="1:16" ht="15.75">
      <c r="A63" s="3"/>
      <c r="B63" s="3"/>
      <c r="C63" s="3"/>
      <c r="D63" s="3"/>
      <c r="E63" s="15"/>
      <c r="F63" s="15"/>
      <c r="G63" s="15"/>
      <c r="H63" s="3"/>
      <c r="I63" s="3"/>
      <c r="J63" s="3"/>
      <c r="K63" s="19"/>
      <c r="L63" s="19"/>
      <c r="M63" s="20"/>
      <c r="N63" s="19"/>
      <c r="O63" s="19"/>
      <c r="P63" s="19"/>
    </row>
    <row r="64" spans="1:16" ht="15.75">
      <c r="A64" s="3"/>
      <c r="B64" s="3"/>
      <c r="C64" s="3"/>
      <c r="D64" s="3"/>
      <c r="E64" s="15"/>
      <c r="F64" s="15"/>
      <c r="G64" s="5"/>
      <c r="H64" s="16"/>
      <c r="I64" s="16"/>
      <c r="J64" s="16"/>
      <c r="K64" s="16"/>
      <c r="L64" s="16"/>
      <c r="M64" s="17"/>
      <c r="N64" s="18"/>
      <c r="O64" s="16"/>
      <c r="P64" s="16"/>
    </row>
    <row r="65" spans="1:16" ht="15.75">
      <c r="A65" s="3"/>
      <c r="B65" s="3"/>
      <c r="C65" s="3"/>
      <c r="D65" s="3"/>
      <c r="E65" s="15"/>
      <c r="F65" s="15"/>
      <c r="G65" s="5"/>
      <c r="H65" s="16"/>
      <c r="I65" s="16"/>
      <c r="J65" s="16"/>
      <c r="K65" s="16"/>
      <c r="L65" s="16"/>
      <c r="M65" s="17"/>
      <c r="N65" s="18"/>
      <c r="O65" s="16"/>
      <c r="P65" s="16"/>
    </row>
    <row r="66" spans="1:16" ht="15.75">
      <c r="A66" s="3"/>
      <c r="B66" s="3"/>
      <c r="C66" s="3"/>
      <c r="D66" s="3"/>
      <c r="E66" s="15"/>
      <c r="F66" s="15"/>
      <c r="G66" s="15"/>
      <c r="H66" s="3"/>
      <c r="I66" s="3"/>
      <c r="J66" s="3"/>
      <c r="K66" s="19"/>
      <c r="L66" s="19"/>
      <c r="M66" s="20"/>
      <c r="N66" s="19"/>
      <c r="O66" s="19"/>
      <c r="P66" s="19"/>
    </row>
    <row r="67" spans="1:16" ht="15.75">
      <c r="A67" s="3"/>
      <c r="B67" s="3"/>
      <c r="C67" s="3"/>
      <c r="D67" s="3"/>
      <c r="E67" s="15"/>
      <c r="F67" s="15"/>
      <c r="G67" s="5"/>
      <c r="H67" s="16"/>
      <c r="I67" s="16"/>
      <c r="J67" s="16"/>
      <c r="K67" s="16"/>
      <c r="L67" s="16"/>
      <c r="M67" s="17"/>
      <c r="N67" s="18"/>
      <c r="O67" s="16"/>
      <c r="P67" s="16"/>
    </row>
    <row r="68" spans="1:16" ht="15.75">
      <c r="A68" s="3"/>
      <c r="B68" s="3"/>
      <c r="C68" s="3"/>
      <c r="D68" s="3"/>
      <c r="E68" s="15"/>
      <c r="F68" s="15"/>
      <c r="G68" s="5"/>
      <c r="H68" s="16"/>
      <c r="I68" s="16"/>
      <c r="J68" s="16"/>
      <c r="K68" s="16"/>
      <c r="L68" s="16"/>
      <c r="M68" s="17"/>
      <c r="N68" s="18"/>
      <c r="O68" s="16"/>
      <c r="P68" s="16"/>
    </row>
    <row r="69" spans="1:16" ht="15.75">
      <c r="A69" s="3"/>
      <c r="B69" s="3"/>
      <c r="C69" s="3"/>
      <c r="D69" s="3"/>
      <c r="E69" s="15"/>
      <c r="F69" s="15"/>
      <c r="G69" s="15"/>
      <c r="H69" s="3"/>
      <c r="I69" s="3"/>
      <c r="J69" s="3"/>
      <c r="K69" s="19"/>
      <c r="L69" s="19"/>
      <c r="M69" s="20"/>
      <c r="N69" s="19"/>
      <c r="O69" s="19"/>
      <c r="P69" s="19"/>
    </row>
    <row r="70" spans="1:16" ht="15.75">
      <c r="A70" s="3"/>
      <c r="B70" s="3"/>
      <c r="C70" s="3"/>
      <c r="D70" s="3"/>
      <c r="E70" s="15"/>
      <c r="F70" s="15"/>
      <c r="G70" s="5"/>
      <c r="H70" s="16"/>
      <c r="I70" s="16"/>
      <c r="J70" s="16"/>
      <c r="K70" s="16"/>
      <c r="L70" s="16"/>
      <c r="M70" s="17"/>
      <c r="N70" s="18"/>
      <c r="O70" s="16"/>
      <c r="P70" s="16"/>
    </row>
    <row r="71" spans="1:16" ht="15.75">
      <c r="A71" s="3"/>
      <c r="B71" s="3"/>
      <c r="C71" s="3"/>
      <c r="D71" s="3"/>
      <c r="E71" s="15"/>
      <c r="F71" s="15"/>
      <c r="G71" s="5"/>
      <c r="H71" s="16"/>
      <c r="I71" s="16"/>
      <c r="J71" s="16"/>
      <c r="K71" s="16"/>
      <c r="L71" s="16"/>
      <c r="M71" s="17"/>
      <c r="N71" s="18"/>
      <c r="O71" s="16"/>
      <c r="P71" s="16"/>
    </row>
    <row r="72" spans="1:16" ht="15.75">
      <c r="A72" s="3"/>
      <c r="B72" s="3"/>
      <c r="C72" s="3"/>
      <c r="D72" s="3"/>
      <c r="E72" s="15"/>
      <c r="F72" s="15"/>
      <c r="G72" s="15"/>
      <c r="H72" s="3"/>
      <c r="I72" s="3"/>
      <c r="J72" s="3"/>
      <c r="K72" s="19"/>
      <c r="L72" s="19"/>
      <c r="M72" s="20"/>
      <c r="N72" s="19"/>
      <c r="O72" s="19"/>
      <c r="P72" s="19"/>
    </row>
    <row r="73" spans="1:16" ht="15.75">
      <c r="A73" s="3"/>
      <c r="B73" s="3"/>
      <c r="C73" s="3"/>
      <c r="D73" s="3"/>
      <c r="E73" s="15"/>
      <c r="F73" s="15"/>
      <c r="G73" s="5"/>
      <c r="H73" s="16"/>
      <c r="I73" s="16"/>
      <c r="J73" s="16"/>
      <c r="K73" s="16"/>
      <c r="L73" s="16"/>
      <c r="M73" s="17"/>
      <c r="N73" s="18"/>
      <c r="O73" s="16"/>
      <c r="P73" s="16"/>
    </row>
    <row r="74" spans="1:16" ht="15.75">
      <c r="A74" s="3"/>
      <c r="B74" s="3"/>
      <c r="C74" s="3"/>
      <c r="D74" s="3"/>
      <c r="E74" s="15"/>
      <c r="F74" s="15"/>
      <c r="G74" s="5"/>
      <c r="H74" s="16"/>
      <c r="I74" s="16"/>
      <c r="J74" s="16"/>
      <c r="K74" s="16"/>
      <c r="L74" s="16"/>
      <c r="M74" s="17"/>
      <c r="N74" s="18"/>
      <c r="O74" s="16"/>
      <c r="P74" s="16"/>
    </row>
    <row r="75" spans="1:16" ht="15.75">
      <c r="A75" s="3"/>
      <c r="B75" s="3"/>
      <c r="C75" s="3"/>
      <c r="D75" s="3"/>
      <c r="E75" s="15"/>
      <c r="F75" s="15"/>
      <c r="G75" s="5"/>
      <c r="H75" s="16"/>
      <c r="I75" s="16"/>
      <c r="J75" s="16"/>
      <c r="K75" s="16"/>
      <c r="L75" s="16"/>
      <c r="M75" s="17"/>
      <c r="N75" s="18"/>
      <c r="O75" s="16"/>
      <c r="P75" s="16"/>
    </row>
    <row r="76" spans="1:16" ht="15.75">
      <c r="A76" s="3"/>
      <c r="B76" s="3"/>
      <c r="C76" s="3"/>
      <c r="D76" s="3"/>
      <c r="E76" s="15"/>
      <c r="F76" s="15"/>
      <c r="G76" s="5"/>
      <c r="H76" s="16"/>
      <c r="I76" s="16"/>
      <c r="J76" s="16"/>
      <c r="K76" s="16"/>
      <c r="L76" s="16"/>
      <c r="M76" s="17"/>
      <c r="N76" s="18"/>
      <c r="O76" s="16"/>
      <c r="P76" s="16"/>
    </row>
    <row r="77" spans="1:16" ht="15.75">
      <c r="A77" s="3"/>
      <c r="B77" s="3"/>
      <c r="C77" s="3"/>
      <c r="D77" s="3"/>
      <c r="E77" s="15"/>
      <c r="F77" s="15"/>
      <c r="G77" s="5"/>
      <c r="H77" s="16"/>
      <c r="I77" s="16"/>
      <c r="J77" s="16"/>
      <c r="K77" s="16"/>
      <c r="L77" s="16"/>
      <c r="M77" s="17"/>
      <c r="N77" s="18"/>
      <c r="O77" s="16"/>
      <c r="P77" s="16"/>
    </row>
    <row r="78" spans="1:16" ht="15.75">
      <c r="A78" s="3"/>
      <c r="B78" s="3"/>
      <c r="C78" s="3"/>
      <c r="D78" s="3"/>
      <c r="E78" s="15"/>
      <c r="F78" s="15"/>
      <c r="G78" s="5"/>
      <c r="H78" s="16"/>
      <c r="I78" s="16"/>
      <c r="J78" s="16"/>
      <c r="K78" s="16"/>
      <c r="L78" s="16"/>
      <c r="M78" s="17"/>
      <c r="N78" s="18"/>
      <c r="O78" s="16"/>
      <c r="P78" s="16"/>
    </row>
    <row r="79" spans="1:16" ht="15.75">
      <c r="A79" s="3"/>
      <c r="B79" s="3"/>
      <c r="C79" s="3"/>
      <c r="D79" s="3"/>
      <c r="E79" s="15"/>
      <c r="F79" s="15"/>
      <c r="G79" s="5"/>
      <c r="H79" s="16"/>
      <c r="I79" s="16"/>
      <c r="J79" s="16"/>
      <c r="K79" s="16"/>
      <c r="L79" s="16"/>
      <c r="M79" s="17"/>
      <c r="N79" s="18"/>
      <c r="O79" s="16"/>
      <c r="P79" s="16"/>
    </row>
    <row r="80" spans="1:16" ht="15.75">
      <c r="A80" s="3"/>
      <c r="B80" s="3"/>
      <c r="C80" s="3"/>
      <c r="D80" s="3"/>
      <c r="E80" s="15"/>
      <c r="F80" s="15"/>
      <c r="G80" s="15"/>
      <c r="H80" s="3"/>
      <c r="I80" s="3"/>
      <c r="J80" s="3"/>
      <c r="K80" s="19"/>
      <c r="L80" s="19"/>
      <c r="M80" s="20"/>
      <c r="N80" s="19"/>
      <c r="O80" s="19"/>
      <c r="P80" s="19"/>
    </row>
    <row r="81" spans="1:25" ht="15.75">
      <c r="A81" s="3"/>
      <c r="B81" s="3"/>
      <c r="C81" s="3"/>
      <c r="D81" s="3"/>
      <c r="E81" s="15"/>
      <c r="F81" s="15"/>
      <c r="G81" s="5"/>
      <c r="H81" s="16"/>
      <c r="I81" s="16"/>
      <c r="J81" s="16"/>
      <c r="K81" s="16"/>
      <c r="L81" s="16"/>
      <c r="M81" s="17"/>
      <c r="N81" s="18"/>
      <c r="O81" s="16"/>
      <c r="P81" s="16"/>
    </row>
    <row r="82" spans="1:25" ht="15.75">
      <c r="A82" s="3"/>
      <c r="B82" s="3"/>
      <c r="C82" s="3"/>
      <c r="D82" s="3"/>
      <c r="E82" s="15"/>
      <c r="F82" s="15"/>
      <c r="G82" s="15"/>
      <c r="H82" s="3"/>
      <c r="I82" s="3"/>
      <c r="J82" s="3"/>
      <c r="K82" s="19"/>
      <c r="L82" s="19"/>
      <c r="M82" s="20"/>
      <c r="N82" s="19"/>
      <c r="O82" s="19"/>
      <c r="P82" s="19"/>
    </row>
    <row r="83" spans="1:25" ht="15.75">
      <c r="A83" s="3"/>
      <c r="B83" s="3"/>
      <c r="C83" s="3"/>
      <c r="D83" s="3"/>
      <c r="E83" s="15"/>
      <c r="F83" s="15"/>
      <c r="G83" s="5"/>
      <c r="H83" s="16"/>
      <c r="I83" s="16"/>
      <c r="J83" s="16"/>
      <c r="K83" s="16"/>
      <c r="L83" s="16"/>
      <c r="M83" s="17"/>
      <c r="N83" s="18"/>
      <c r="O83" s="16"/>
      <c r="P83" s="16"/>
    </row>
    <row r="84" spans="1:25" ht="15.7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25" ht="15.7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25" ht="15.7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25" ht="15.7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25" ht="15.7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25" s="24" customFormat="1" ht="15.7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T89" s="28"/>
      <c r="U89" s="28"/>
      <c r="Y89" s="25"/>
    </row>
    <row r="90" spans="1:25" s="24" customFormat="1" ht="15.7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T90" s="28"/>
      <c r="U90" s="28"/>
      <c r="Y90" s="25"/>
    </row>
    <row r="91" spans="1:25" s="24" customFormat="1" ht="15.7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T91" s="28"/>
      <c r="U91" s="28"/>
      <c r="Y91" s="25"/>
    </row>
    <row r="92" spans="1:25" s="24" customFormat="1" ht="15.7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T92" s="28"/>
      <c r="U92" s="28"/>
      <c r="Y92" s="25"/>
    </row>
    <row r="93" spans="1:25" s="24" customFormat="1" ht="15.7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T93" s="28"/>
      <c r="U93" s="28"/>
      <c r="Y93" s="25"/>
    </row>
    <row r="94" spans="1:25" s="24" customFormat="1" ht="15.7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T94" s="28"/>
      <c r="U94" s="28"/>
      <c r="Y94" s="25"/>
    </row>
    <row r="95" spans="1:25" s="24" customFormat="1" ht="15.7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T95" s="28"/>
      <c r="U95" s="28"/>
      <c r="Y95" s="25"/>
    </row>
    <row r="96" spans="1:25" s="24" customFormat="1" ht="15.7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T96" s="28"/>
      <c r="U96" s="28"/>
      <c r="Y96" s="25"/>
    </row>
    <row r="97" spans="1:25" s="24" customFormat="1" ht="15.7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T97" s="28"/>
      <c r="U97" s="28"/>
      <c r="Y97" s="25"/>
    </row>
    <row r="98" spans="1:25" s="24" customFormat="1" ht="15.7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T98" s="28"/>
      <c r="U98" s="28"/>
      <c r="Y98" s="25"/>
    </row>
    <row r="99" spans="1:25" s="24" customFormat="1" ht="15.7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T99" s="28"/>
      <c r="U99" s="28"/>
      <c r="Y99" s="25"/>
    </row>
    <row r="100" spans="1:25" s="24" customFormat="1" ht="15.7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T100" s="28"/>
      <c r="U100" s="28"/>
      <c r="Y100" s="25"/>
    </row>
    <row r="101" spans="1:25" s="24" customFormat="1" ht="15.7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T101" s="28"/>
      <c r="U101" s="28"/>
      <c r="Y101" s="25"/>
    </row>
    <row r="102" spans="1:25" s="24" customFormat="1" ht="15.7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T102" s="28"/>
      <c r="U102" s="28"/>
      <c r="Y102" s="25"/>
    </row>
    <row r="103" spans="1:25" s="24" customFormat="1" ht="15.7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T103" s="28"/>
      <c r="U103" s="28"/>
      <c r="Y103" s="25"/>
    </row>
    <row r="104" spans="1:25" s="24" customFormat="1" ht="15.7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T104" s="28"/>
      <c r="U104" s="28"/>
      <c r="Y104" s="25"/>
    </row>
    <row r="105" spans="1:25" s="24" customFormat="1" ht="15.7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T105" s="28"/>
      <c r="U105" s="28"/>
      <c r="Y105" s="25"/>
    </row>
    <row r="106" spans="1:25" s="24" customFormat="1" ht="15.7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T106" s="28"/>
      <c r="U106" s="28"/>
      <c r="Y106" s="25"/>
    </row>
    <row r="107" spans="1:25" s="24" customFormat="1" ht="15.7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T107" s="28"/>
      <c r="U107" s="28"/>
      <c r="Y107" s="25"/>
    </row>
    <row r="108" spans="1:25" s="24" customFormat="1" ht="15.7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T108" s="28"/>
      <c r="U108" s="28"/>
      <c r="Y108" s="25"/>
    </row>
    <row r="109" spans="1:25" s="24" customFormat="1" ht="15.7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T109" s="28"/>
      <c r="U109" s="28"/>
      <c r="Y109" s="25"/>
    </row>
    <row r="110" spans="1:25" s="24" customFormat="1" ht="15.7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T110" s="28"/>
      <c r="U110" s="28"/>
      <c r="Y110" s="25"/>
    </row>
    <row r="111" spans="1:25" s="24" customFormat="1" ht="15.7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T111" s="28"/>
      <c r="U111" s="28"/>
      <c r="Y111" s="25"/>
    </row>
    <row r="112" spans="1:25" s="24" customFormat="1" ht="15.7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T112" s="28"/>
      <c r="U112" s="28"/>
      <c r="Y112" s="25"/>
    </row>
    <row r="113" spans="1:25" s="24" customFormat="1" ht="15.7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T113" s="28"/>
      <c r="U113" s="28"/>
      <c r="Y113" s="25"/>
    </row>
    <row r="114" spans="1:25" s="24" customFormat="1" ht="15.7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T114" s="28"/>
      <c r="U114" s="28"/>
      <c r="Y114" s="25"/>
    </row>
    <row r="115" spans="1:25" s="24" customFormat="1" ht="15.7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T115" s="28"/>
      <c r="U115" s="28"/>
      <c r="Y115" s="25"/>
    </row>
    <row r="116" spans="1:25" s="24" customFormat="1" ht="15.7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T116" s="28"/>
      <c r="U116" s="28"/>
      <c r="Y116" s="25"/>
    </row>
    <row r="117" spans="1:25" s="24" customFormat="1" ht="15.7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T117" s="28"/>
      <c r="U117" s="28"/>
      <c r="Y117" s="25"/>
    </row>
    <row r="118" spans="1:25" ht="15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25" ht="15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25" ht="15.7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25" ht="15.7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25" ht="15.7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25" ht="15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25" ht="15.7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25" ht="15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25" ht="15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25" ht="15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25" ht="15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15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15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15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15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15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15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15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15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15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15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15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15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15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15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15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15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15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15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15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15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15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15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15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15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15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15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15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15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15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15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15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15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15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15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15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15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15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15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15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15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15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15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15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15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15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15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15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15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15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15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</sheetData>
  <mergeCells count="4">
    <mergeCell ref="A34:B34"/>
    <mergeCell ref="S2:X2"/>
    <mergeCell ref="S4:W4"/>
    <mergeCell ref="E2:N9"/>
  </mergeCells>
  <printOptions horizontalCentered="1"/>
  <pageMargins left="0.27559055118110237" right="0.27559055118110237" top="0.78740157480314965" bottom="0.47244094488188981" header="0.51181102362204722" footer="0.51181102362204722"/>
  <pageSetup paperSize="8" scale="4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2014</vt:lpstr>
      <vt:lpstr>'2014'!Заголовки_для_печати</vt:lpstr>
      <vt:lpstr>'2014'!Область_печати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revision/>
  <dcterms:created xsi:type="dcterms:W3CDTF">1996-10-08T23:32:33Z</dcterms:created>
  <dcterms:modified xsi:type="dcterms:W3CDTF">2016-05-25T10:06:52Z</dcterms:modified>
</cp:coreProperties>
</file>