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175" windowWidth="14805" windowHeight="5940"/>
  </bookViews>
  <sheets>
    <sheet name="Для ДК" sheetId="3" r:id="rId1"/>
  </sheets>
  <definedNames>
    <definedName name="_xlnm.Print_Titles" localSheetId="0">'Для ДК'!$22:$23</definedName>
    <definedName name="_xlnm.Print_Area" localSheetId="0">'Для ДК'!$C$4:$Z$182</definedName>
  </definedNames>
  <calcPr calcId="145621"/>
</workbook>
</file>

<file path=xl/calcChain.xml><?xml version="1.0" encoding="utf-8"?>
<calcChain xmlns="http://schemas.openxmlformats.org/spreadsheetml/2006/main">
  <c r="W64" i="3" l="1"/>
  <c r="W63" i="3"/>
  <c r="V173" i="3" l="1"/>
  <c r="W173" i="3"/>
  <c r="V68" i="3" l="1"/>
  <c r="W33" i="3" l="1"/>
  <c r="W58" i="3" l="1"/>
  <c r="W57" i="3"/>
  <c r="W68" i="3" s="1"/>
  <c r="V32" i="3" l="1"/>
  <c r="W32" i="3" s="1"/>
  <c r="V31" i="3"/>
  <c r="W31" i="3" s="1"/>
  <c r="V30" i="3"/>
  <c r="W30" i="3" s="1"/>
  <c r="V29" i="3"/>
  <c r="W29" i="3" s="1"/>
  <c r="V28" i="3"/>
  <c r="W28" i="3" s="1"/>
  <c r="V27" i="3"/>
  <c r="W27" i="3" s="1"/>
  <c r="V26" i="3"/>
  <c r="W26" i="3" s="1"/>
  <c r="V25" i="3"/>
  <c r="W25" i="3" l="1"/>
  <c r="W53" i="3" s="1"/>
  <c r="W174" i="3" s="1"/>
  <c r="V53" i="3"/>
  <c r="V174" i="3" s="1"/>
</calcChain>
</file>

<file path=xl/sharedStrings.xml><?xml version="1.0" encoding="utf-8"?>
<sst xmlns="http://schemas.openxmlformats.org/spreadsheetml/2006/main" count="1934" uniqueCount="636">
  <si>
    <t xml:space="preserve">№ </t>
  </si>
  <si>
    <t>Наименование организации</t>
  </si>
  <si>
    <t>Код  ТРУ</t>
  </si>
  <si>
    <t xml:space="preserve">Наименование закупаемых товаров, работ и услуг </t>
  </si>
  <si>
    <t xml:space="preserve">Краткая характеристика (описание) товаров, работ и услуг с указанием СТ РК, ГОСТ и т.д. </t>
  </si>
  <si>
    <t>Дополнительная характеристика</t>
  </si>
  <si>
    <t>Способ закупок</t>
  </si>
  <si>
    <t>Код КАТО места осуществления закупок</t>
  </si>
  <si>
    <t xml:space="preserve">Место (адрес)  осуществления закупок </t>
  </si>
  <si>
    <t>Срок осуществления закупок (предполагаемая дата/месяц проведения)</t>
  </si>
  <si>
    <t>Регион, место поставки товара, выполнения работ, оказания услуг</t>
  </si>
  <si>
    <t>Условия поставки по ИНКОТЕРМС 2010</t>
  </si>
  <si>
    <t>Сроки и график поставки товаров, выполнения работ, оказания услуг</t>
  </si>
  <si>
    <t>Условия оплаты (размер авансового платежа), %</t>
  </si>
  <si>
    <t>Код единицы измерения по МКЕИ</t>
  </si>
  <si>
    <t>Ед. измерен.</t>
  </si>
  <si>
    <t>Кол-во, объем</t>
  </si>
  <si>
    <t>Маркетинговая цена за единицу, тенге без НДС</t>
  </si>
  <si>
    <t>Сумма, планируемая для закупок ТРУ без НДС,  тенге</t>
  </si>
  <si>
    <t>Сумма,  планируемая для закупки ТРУ с НДС,  тенге</t>
  </si>
  <si>
    <t>Приоритет закупки</t>
  </si>
  <si>
    <t>Год закупки</t>
  </si>
  <si>
    <t>Примечание</t>
  </si>
  <si>
    <t>1. Товары</t>
  </si>
  <si>
    <t>итого по товарам:</t>
  </si>
  <si>
    <t>итого по услугам:</t>
  </si>
  <si>
    <t>Итого по работам:</t>
  </si>
  <si>
    <t>Всего:</t>
  </si>
  <si>
    <t>2У</t>
  </si>
  <si>
    <t>3У</t>
  </si>
  <si>
    <t>2. Работы</t>
  </si>
  <si>
    <t>Прогноз местного содержания, %</t>
  </si>
  <si>
    <t>11 Т</t>
  </si>
  <si>
    <t>1 У</t>
  </si>
  <si>
    <t>4 У</t>
  </si>
  <si>
    <t>1 Р</t>
  </si>
  <si>
    <t>2 Р</t>
  </si>
  <si>
    <t>3 Р</t>
  </si>
  <si>
    <t>4 Р</t>
  </si>
  <si>
    <t>1 Т</t>
  </si>
  <si>
    <t>2 Т</t>
  </si>
  <si>
    <t>3 Т</t>
  </si>
  <si>
    <t>4 Т</t>
  </si>
  <si>
    <t>5 Т</t>
  </si>
  <si>
    <t>6 Т</t>
  </si>
  <si>
    <t>7 Т</t>
  </si>
  <si>
    <t>8 Т</t>
  </si>
  <si>
    <t>9 Т</t>
  </si>
  <si>
    <t>5 У</t>
  </si>
  <si>
    <t>6 У</t>
  </si>
  <si>
    <t>7 У</t>
  </si>
  <si>
    <t>8 У</t>
  </si>
  <si>
    <t>9 У</t>
  </si>
  <si>
    <t>10 У</t>
  </si>
  <si>
    <t>11 У</t>
  </si>
  <si>
    <t>12 У</t>
  </si>
  <si>
    <t>13 У</t>
  </si>
  <si>
    <t>14 У</t>
  </si>
  <si>
    <t>15 У</t>
  </si>
  <si>
    <t>16 У</t>
  </si>
  <si>
    <t>17 У</t>
  </si>
  <si>
    <t>18 У</t>
  </si>
  <si>
    <t>19 У</t>
  </si>
  <si>
    <t>20 У</t>
  </si>
  <si>
    <t>10 Т</t>
  </si>
  <si>
    <t>12 Т</t>
  </si>
  <si>
    <t>13 Т</t>
  </si>
  <si>
    <t>14 Т</t>
  </si>
  <si>
    <t>15 Т</t>
  </si>
  <si>
    <t>16 Т</t>
  </si>
  <si>
    <t>17 Т</t>
  </si>
  <si>
    <t>18 Т</t>
  </si>
  <si>
    <t>19 Т</t>
  </si>
  <si>
    <t>20 Т</t>
  </si>
  <si>
    <t>21 Т</t>
  </si>
  <si>
    <t>22 Т</t>
  </si>
  <si>
    <t>23 Т</t>
  </si>
  <si>
    <t>24 Т</t>
  </si>
  <si>
    <t>25 Т</t>
  </si>
  <si>
    <t>26 Т</t>
  </si>
  <si>
    <t>27 Т</t>
  </si>
  <si>
    <t>28 Т</t>
  </si>
  <si>
    <t>21 У</t>
  </si>
  <si>
    <t>22 У</t>
  </si>
  <si>
    <t>23 У</t>
  </si>
  <si>
    <t>3. Услуги</t>
  </si>
  <si>
    <t>24 У</t>
  </si>
  <si>
    <t>25 У</t>
  </si>
  <si>
    <t>5 Р</t>
  </si>
  <si>
    <t>6 Р</t>
  </si>
  <si>
    <t>26 У</t>
  </si>
  <si>
    <t>27 У</t>
  </si>
  <si>
    <t>28 У</t>
  </si>
  <si>
    <t>7 Р</t>
  </si>
  <si>
    <t>8 Р</t>
  </si>
  <si>
    <t>9 Р</t>
  </si>
  <si>
    <t>10 Р</t>
  </si>
  <si>
    <t>11 Р</t>
  </si>
  <si>
    <t>29 У</t>
  </si>
  <si>
    <t>30 У</t>
  </si>
  <si>
    <t>31 У</t>
  </si>
  <si>
    <t>32 У</t>
  </si>
  <si>
    <t>33 У</t>
  </si>
  <si>
    <t>34 У</t>
  </si>
  <si>
    <t>35 У</t>
  </si>
  <si>
    <t>36 У</t>
  </si>
  <si>
    <t>37 У</t>
  </si>
  <si>
    <t>38 У</t>
  </si>
  <si>
    <t>39 У</t>
  </si>
  <si>
    <t>40 У</t>
  </si>
  <si>
    <t>41 У</t>
  </si>
  <si>
    <t>42 У</t>
  </si>
  <si>
    <t>43 У</t>
  </si>
  <si>
    <t>44 У</t>
  </si>
  <si>
    <t>45 У</t>
  </si>
  <si>
    <t>46 У</t>
  </si>
  <si>
    <t>47 У</t>
  </si>
  <si>
    <t>48 У</t>
  </si>
  <si>
    <t>49 У</t>
  </si>
  <si>
    <t>50 У</t>
  </si>
  <si>
    <t>51 У</t>
  </si>
  <si>
    <t>52 У</t>
  </si>
  <si>
    <t>53 У</t>
  </si>
  <si>
    <t>54 У</t>
  </si>
  <si>
    <t>55 У</t>
  </si>
  <si>
    <t>56 У</t>
  </si>
  <si>
    <t>57 У</t>
  </si>
  <si>
    <t>58 У</t>
  </si>
  <si>
    <t>59 У</t>
  </si>
  <si>
    <t>60 У</t>
  </si>
  <si>
    <t>61 У</t>
  </si>
  <si>
    <t>62 У</t>
  </si>
  <si>
    <t>63 У</t>
  </si>
  <si>
    <t>64 У</t>
  </si>
  <si>
    <t>65 У</t>
  </si>
  <si>
    <t>66 У</t>
  </si>
  <si>
    <t>67 У</t>
  </si>
  <si>
    <t>68 У</t>
  </si>
  <si>
    <t>69 У</t>
  </si>
  <si>
    <t>70 У</t>
  </si>
  <si>
    <t>71 У</t>
  </si>
  <si>
    <t>72 У</t>
  </si>
  <si>
    <t>73 У</t>
  </si>
  <si>
    <t>74 У</t>
  </si>
  <si>
    <t>75 У</t>
  </si>
  <si>
    <t>76 У</t>
  </si>
  <si>
    <t>77 У</t>
  </si>
  <si>
    <t>78 У</t>
  </si>
  <si>
    <t>79 У</t>
  </si>
  <si>
    <t>80 У</t>
  </si>
  <si>
    <t>81 У</t>
  </si>
  <si>
    <t>82 У</t>
  </si>
  <si>
    <t>83 У</t>
  </si>
  <si>
    <t>84 У</t>
  </si>
  <si>
    <t>85 У</t>
  </si>
  <si>
    <t>86 У</t>
  </si>
  <si>
    <t>87 У</t>
  </si>
  <si>
    <t>88 У</t>
  </si>
  <si>
    <t>89 У</t>
  </si>
  <si>
    <t>90 У</t>
  </si>
  <si>
    <t>91 У</t>
  </si>
  <si>
    <t>92 У</t>
  </si>
  <si>
    <t>93 У</t>
  </si>
  <si>
    <t>94 У</t>
  </si>
  <si>
    <t>95 У</t>
  </si>
  <si>
    <t>96 У</t>
  </si>
  <si>
    <t>97 У</t>
  </si>
  <si>
    <t>98 У</t>
  </si>
  <si>
    <t>99 У</t>
  </si>
  <si>
    <t>101 У</t>
  </si>
  <si>
    <t>102 У</t>
  </si>
  <si>
    <t>103 У</t>
  </si>
  <si>
    <t>100 У</t>
  </si>
  <si>
    <t>Перечень товаров, работ и услуг в соответствии с которым  ТОО «Казахстанско-Китайский Трубопровод» вправе осуществить процедуры закупок, касающиеся выбора поставщика, до утверждения бюджета и плана закупок ТОО «Казахстанско-Китайский Трубопровод» на 2016 год.</t>
  </si>
  <si>
    <t>ТОО "Казахстанско-Китайский Трубопровод"</t>
  </si>
  <si>
    <t>71.12.35.900.000.00.0999.000000000000</t>
  </si>
  <si>
    <t>Землеустроительные и земельно-кадастровые работы</t>
  </si>
  <si>
    <t>Разработка землеустроительного проекта по продлению сроков 
аренды земли для строительства ВЛ 220 кВ и 110 кВ НПС Аральск</t>
  </si>
  <si>
    <t>ЭОТТ</t>
  </si>
  <si>
    <t>г. Алматы, пр. Абая 109 В</t>
  </si>
  <si>
    <t>Декабрь 2015 - Январь 2016</t>
  </si>
  <si>
    <t>Кызылординская и Карагандинская 
области</t>
  </si>
  <si>
    <t>Январь - 
Сентябрь</t>
  </si>
  <si>
    <t>0% Авансовый платеж. По факту выполненных работ</t>
  </si>
  <si>
    <t>71.12.17.000.000.00.0999.000000000000</t>
  </si>
  <si>
    <t>Работы инженерные по проектированию предприятий/технологических процессов и связанные с этим работы</t>
  </si>
  <si>
    <t>ЭОТ</t>
  </si>
  <si>
    <t>Актюбинская область</t>
  </si>
  <si>
    <t>Январь - 
Август</t>
  </si>
  <si>
    <t>71.12.20.000.000.00.0777.000000000000</t>
  </si>
  <si>
    <t>Услуги по авторскому/техническому надзору/управлению проектами, работами</t>
  </si>
  <si>
    <t xml:space="preserve">Авторский надзор за 
строительством вдольтрассового проезда МН Кенкияк-Кумколь в  Актюбинской области, общей протяженностью 44,574 км </t>
  </si>
  <si>
    <t>ОИ</t>
  </si>
  <si>
    <t>0% Авансовый платеж. Ежемесячно по факту оказанных услуг</t>
  </si>
  <si>
    <t xml:space="preserve">91.01.12.000.003.00.0777.000000000000
</t>
  </si>
  <si>
    <t>Услуги по ведению архивных документов</t>
  </si>
  <si>
    <t>декабрь-январь</t>
  </si>
  <si>
    <t>г. Алматы пр. Абая 109 В</t>
  </si>
  <si>
    <t>Январь-Декабрь</t>
  </si>
  <si>
    <t>Авансовый платеж 0%,  по факту оказания услуг</t>
  </si>
  <si>
    <t>2015-2016</t>
  </si>
  <si>
    <t xml:space="preserve">53.20.11.110.000.00.0777.000000000000
</t>
  </si>
  <si>
    <t>Услуги по курьерской доставке почты</t>
  </si>
  <si>
    <t>международные</t>
  </si>
  <si>
    <t>ЦПЭ</t>
  </si>
  <si>
    <t>Республика Казахстан, ближнее, дальнее зарубежье</t>
  </si>
  <si>
    <t>53.10.11.100.000.00.0777.000000000000</t>
  </si>
  <si>
    <t>Услуги по подписке на печатные периодические издания</t>
  </si>
  <si>
    <t>Авансовый платеж 100%,  по факту оказания услуг</t>
  </si>
  <si>
    <t>ОВХ</t>
  </si>
  <si>
    <t>82.19.11.000.000.00.0777.000000000000</t>
  </si>
  <si>
    <t>Услуги по копированию</t>
  </si>
  <si>
    <t>82.19.13.000.000.00.0777.000000000000</t>
  </si>
  <si>
    <t>Услуги, связанные со сканированием текста</t>
  </si>
  <si>
    <t>Сканирование документов</t>
  </si>
  <si>
    <t>85.59.11.335.001.00.0777.000000000000</t>
  </si>
  <si>
    <t>Услуги по обучению языкам</t>
  </si>
  <si>
    <t>93.19.19.900.001.00.0777.000000000000</t>
  </si>
  <si>
    <t>Услуги по размещению информационных материалов в средствах массовой информации</t>
  </si>
  <si>
    <t xml:space="preserve">
35.11.10.100.000.00.0245.000000000000
</t>
  </si>
  <si>
    <t>Электроэнергия</t>
  </si>
  <si>
    <t>для снабжения  потребителей, ГОСТ 13109-97</t>
  </si>
  <si>
    <t>Электроэнергия для вдольтрассовых ВЛ-10кВ от 0 км до 69 км нефтепровода  Атасу-Алашанькоу</t>
  </si>
  <si>
    <t>ноябрь - декабрь</t>
  </si>
  <si>
    <t>Карагандинская область</t>
  </si>
  <si>
    <t>DDP</t>
  </si>
  <si>
    <t xml:space="preserve">январь-декабрь </t>
  </si>
  <si>
    <t>предоплата 100%, ежемесячно</t>
  </si>
  <si>
    <t>киловатт-час</t>
  </si>
  <si>
    <t>Электроэнергия для вдольтрассовых ВЛ-10кВ от 96 км до 180 км нефтепровода  Атасу-Алашанькоу</t>
  </si>
  <si>
    <t>Электроэнергия для вдольтрассовых ВЛ-10кВ от 203 км до 520 км нефтепровода  Атасу-Алашанькоу</t>
  </si>
  <si>
    <t>Электроэнергия для вдольтрассовых ВЛ-10кВ от 545 км до 657 км нефтепровода  Атасу-Алашанькоу</t>
  </si>
  <si>
    <t>Восточно-Казахстаская область</t>
  </si>
  <si>
    <t>январь-декабрь</t>
  </si>
  <si>
    <t>Электроэнергия для вдольтрассовых ВЛ-10кВ от 684 км до 850 км нефтепровода  Атасу-Алашанькоу</t>
  </si>
  <si>
    <t>Алматинская область</t>
  </si>
  <si>
    <t>Электроэнергия для вдольтрассовых ВЛ-10кВ от 850 км до 960 км нефтепровода  Атасу-Алашанькоу</t>
  </si>
  <si>
    <t>Электроэнергия для вдольтрассовых ВЛ-10кВ от 0 до 231 км нефтепровода Кенкияк - Кумколь</t>
  </si>
  <si>
    <t>Актюбинская  область</t>
  </si>
  <si>
    <t>Электроэнергия для вдольтрассовых ВЛ-10кВ от 231 до 794 км нефтепровода  Кенкияк - Кумколь.</t>
  </si>
  <si>
    <t>Кызылординская область</t>
  </si>
  <si>
    <t>42.91.20.335.002.00.0999.000000000000</t>
  </si>
  <si>
    <t>Работы водолазные</t>
  </si>
  <si>
    <t xml:space="preserve">Работы водолазные по обследованию состояния подводных переходов магистрального нефтепровода "Атасу-Алашанькоу" </t>
  </si>
  <si>
    <t>февраль-март</t>
  </si>
  <si>
    <t>Республика Казахстан, Карагандинская, Восточно-Казахстанская и Алматинская области, МН "Атасу-Алашанькоу"</t>
  </si>
  <si>
    <t>апрель-декабрь</t>
  </si>
  <si>
    <t xml:space="preserve">авансовый  платеж-0%, оставшаяся часть в течение 20 рабочих дней с момента подписания акта приемки выполненных работ </t>
  </si>
  <si>
    <t xml:space="preserve">Работы водолазные по обследованию состояния подводных переходов магистрального нефтепровода "Кенкияк-Кумколь" </t>
  </si>
  <si>
    <t>Республика Казахстан, Актюбинская, Кызылординская, Карагандинская области, МН "Кенкияк-Кумколь"</t>
  </si>
  <si>
    <t>ТОО «Казахстанско-Китайский Трубопровод»</t>
  </si>
  <si>
    <t>71.12.19.900.001.00.0999.000000000000</t>
  </si>
  <si>
    <t xml:space="preserve">Работы инженерные по проектированию </t>
  </si>
  <si>
    <t>Работы инженерные по проектированию и связанные с этим работы (кроме связанных с проектированием улиц/авто и железных дорог/полос, линий связи/транслирования, предприятий/технологических процессов, водных/ канализационных/дренажных систем, зданий/сооружений/территорий/объектов, электростанций, установок обработки отходов/отбросов</t>
  </si>
  <si>
    <t xml:space="preserve">Работы по созданию системы управления техническим состоянием и целостностью нефтепроводов на основе анализа риска, включающей интеграцию проектной, исполнительной и эксплуатационной документации об объектах трубопроводной системы в едином информационном пространстве </t>
  </si>
  <si>
    <t>г. Алматы,     пр. Абая 109В</t>
  </si>
  <si>
    <t>Республика Казахстан, Актюбинская, Кызылординская, Карагандинская области, МН "Кенкияк-Кумколь", Карагандинская, Восточно-Казахстанская, Алматинская области, МН "Атасу-Алашанькоу"</t>
  </si>
  <si>
    <t>март - декабрь</t>
  </si>
  <si>
    <t>авансовый  платеж-0%, оставшаяся часть в течение 20 рабочих дней с момента подписания акта приемки выполненных работ</t>
  </si>
  <si>
    <t>80.10.12.000.000.00.0777.000000000000</t>
  </si>
  <si>
    <t>Услуги по вневедомственной охране стационарных объектов, а также персонала и имущества, расположенных на этих объектах, от противоправных посягательств</t>
  </si>
  <si>
    <t>Услуги по вневедомственной охране стационарных объектов, а также персонала и имущества расположенных на этих объектах, от противоправных посягательств</t>
  </si>
  <si>
    <t>Вневедомственная охрана линейной части и стационарных сооружений нефтепровода  Атасу-Алашанькоу</t>
  </si>
  <si>
    <t>Карагандинская, Восточно-Казахстанская и Алматинская области.</t>
  </si>
  <si>
    <t xml:space="preserve">авансовый  платеж-0%, оставшаяся часть в течение 20 рабочих дней с момента подписания акта приемки оказанных услуг </t>
  </si>
  <si>
    <t>Вневедомственная охрана линейной части и стационарных сооружений  нефтепровода Кенкияк-Кумколь</t>
  </si>
  <si>
    <t>Актюбинская, Кызылординская и Карагандинская области.</t>
  </si>
  <si>
    <t xml:space="preserve">январь-декабрь  </t>
  </si>
  <si>
    <t>51.10.11.000.000.00.0777.000000000000</t>
  </si>
  <si>
    <t>Услуги внутреннего воздушного транспорта по перевозкам пассажиров по расписанию</t>
  </si>
  <si>
    <t>Услуги внутреннего воздушного транспорта по перевозкам пассажиров</t>
  </si>
  <si>
    <t>Авиационные услуги по перевозке грузов и пассажиров для нужд нефтепровода Атасу-Алашанькоу</t>
  </si>
  <si>
    <t>Авиационные  услуги по перевозке грузов и пассажиров для нужд нефтепровода Кенкияк-Кумколь</t>
  </si>
  <si>
    <t>35.13.10.100.000.00.0777.000000000000</t>
  </si>
  <si>
    <t>Услуги по передаче/распределению электроэнергии</t>
  </si>
  <si>
    <t>Транспортировка электроэнергии для вдольтрассовых ВЛ-10 кВ от 0 до 69 км нефтепровода Атасу-Алашанькоу
Электроэнергия  согласно   ГОСТ 13109-97,  протокол №12-97 от 21.11.1997 г. для  нефтепровода  Атасу-Алашанькоу</t>
  </si>
  <si>
    <t xml:space="preserve"> Предоплата 100% ежемесячно </t>
  </si>
  <si>
    <t xml:space="preserve">77.39.19.900.020.00.0777.000000000000
</t>
  </si>
  <si>
    <t>Услуги по аренде линий передач электрической энергии</t>
  </si>
  <si>
    <t>Аренда ВЛ-220кВ "КарГРЭС2-Коунрад", ВЛ-220кВ"Коунрад-Актогайский ГОК" для энергоснабжения НПС-10 и НПС-11</t>
  </si>
  <si>
    <t>Карагандинская и Восточно-Казахстанская области</t>
  </si>
  <si>
    <t xml:space="preserve">35.30.12.200.004.00.0777.000000000000
</t>
  </si>
  <si>
    <t>Услуги по передаче пара по тепловым сетям, кроме коммунальных</t>
  </si>
  <si>
    <t>Передача пара по тепловым сетям, кроме коммунальных</t>
  </si>
  <si>
    <t>Услуги по передаче тепловой энергии для объекта ЦДП Атасу
нефтепровода Атасу - Алашанькоу</t>
  </si>
  <si>
    <t>предоплата 100 %, ежемесячно</t>
  </si>
  <si>
    <t>33.14.11.200.001.00.0777.000000000000</t>
  </si>
  <si>
    <t>Услуги по техническому обслуживанию электрического,электрораспределительного/регулирующего оборудования и аналогичной аппаратуры</t>
  </si>
  <si>
    <t>Услуги по техническому обслуживанию электрического, электрораспределительного/ регулирующего оборудования и аналогичной аппаратуры</t>
  </si>
  <si>
    <t xml:space="preserve">Эксплуатация и техническоое обслуживание  ВЛ-110кВ 145 км  для  ПС НПС-9 110/10 кВ нефтепровода  Атасу-Алашанькоу согласно РД 34 РК. 03-202-04.   </t>
  </si>
  <si>
    <t>авансовый  платеж-0%, оплата в течение 20  рабочих  дней с момента подписания акта оказанных услуг</t>
  </si>
  <si>
    <t>Услуги по техническому обслуживанию электрического,электрораспределительного/ регулирующего оборудования и аналогичной аппаратуры</t>
  </si>
  <si>
    <t xml:space="preserve">Эксплуатация и техническое обслуживание  ВЛ-110кВ 150 км  для  ПС НПС-11 110/10 кВ нефтепровода  Атасу-Алашанькоу согласно РД 34 РК. 03-202-04.   </t>
  </si>
  <si>
    <t>Восточно-Казахстанская и Алматинская область</t>
  </si>
  <si>
    <t>авансовый  платеж-0%, оплата в течение 20 рабочих  дней с момента подписания акта оказанных услуг</t>
  </si>
  <si>
    <t xml:space="preserve">Эксплуатация и техническое обслуживание  ВЛ-35кВ 20 км  для  ПС НПС-8 35/10 кВ нефтепровода  Атасу-Алашанькоу согласно РД 34 РК. 03-202-04.   </t>
  </si>
  <si>
    <t xml:space="preserve">Эксплуатация и техническое обслуживание  ВЛ-110кВ 96 км  для  ПС НПС-10 110/10 кВ нефтепровода  Атасу-Алашанькоу согласно РД 34 РК. 03-202-04.   </t>
  </si>
  <si>
    <t>Эксплуатация и техническое обслуживание  2-х ячеек 110кВ расположенных на подстанции Балхашская для НПС-9 нефтепровода  Атасу-Алашанькоу согласно РД 34 РК. 03-202-04</t>
  </si>
  <si>
    <t>Эксплуатация и техническое обслуживание  2-х ячеек 10кВ на ПС "Акадыр",  2-х ячеек 10кВ на ПС "Акжал" нефтепровода  Атасу-Алашанькоу согласно РД 34 РК. 03-202-04</t>
  </si>
  <si>
    <t>Эксплуатация и техническое обслуживание  2-х ячеек 10кВ на ПС "Актогай", 2-х ячеек 10кВ на  2-х ячеек 10кВ  ПС  "Ушарал", "Коктума" и 2-х ячеек 10кВ на ПС "Достык"  нефтепровода  Атасу-Алашанькоу согласно РД 34 РК. 03-202-04</t>
  </si>
  <si>
    <t>Алматинская, Восточно-Казахстаская области</t>
  </si>
  <si>
    <t>авансовый  платеж-0%, оплата в течение 20  рабочих дней с момента подписания акта оказанных услуг</t>
  </si>
  <si>
    <t>Эксплуатация и техническое обслуживание 2-х ячеек 110кВ, расположенных на подстанции Актогай для НПС-11 нефтепровода  Атасу-Алашанькоу согласно РД 34 РК. 03-202-04</t>
  </si>
  <si>
    <t>Эксплуатация и техническое обслуживание 2-х ячеек 220кВ, 2-х реакторов 220 кВ расположенных на подстанции Коунрад для НПС-10,  НПС-11 нефтепровода  Атасу-Алашанькоу, согласно РД 34 РК. 03-202-04</t>
  </si>
  <si>
    <t>Эксплуатация и техническое обслуживание  трансформатор Т-2, 1 ячейка 220кВ, 6 ячеек 35кВ и 5 ячеек 10кВ на подстанции Агадырь для НПС-8  нефтепровода  Атасу-Алашанькоу согласно РД 34 РК. 03-202-04</t>
  </si>
  <si>
    <t>авансовый  платеж-0%, оплата в течение 20 рабочих дней с момента подписания акта оказанных услуг</t>
  </si>
  <si>
    <t>Эксплуатация и техническое обслуживание  2-х ячеек 110кВ расположенных на подстанции Актогайский ГОК для НПС-10 нефтепровода  Атасу-Алашанькоу согласно РД 34 РК. 03-202-04</t>
  </si>
  <si>
    <t>Эксплуатация и техническое обслуживание  ячеек, распределительных пунктов, преобразовательных подстанций 35/10/6кВ МН Кенкияк - Кумколь согласно  РД 34 РК. 03-202-04</t>
  </si>
  <si>
    <t>Актюбинская, Кызылординская, Карагандинская области</t>
  </si>
  <si>
    <t>Эксплуатация и техническое обслуживание  ВЛ-35/10/6кВ нефтепровода  Кенкияк - Кумколь согласно РД 34 РК. 03-202-04</t>
  </si>
  <si>
    <t>Услуги по техническому обслуживанию контрольно-измерительных приборов и автоматики и аналогичных измерительных средств и оборудовани</t>
  </si>
  <si>
    <t>Услуги по техническому обслуживанию контрольно-измерительных приборов и автоматики и аналогичных измерительных средств и оборудования</t>
  </si>
  <si>
    <t>Услуги по техническому обслуживанию  системы измерения количества и показателей качества нефти (СИКН) "Кенкияк" 
магистрального нефтепровода (МН) "Кенкияк-Кумколь"</t>
  </si>
  <si>
    <t xml:space="preserve">Актюбинская область </t>
  </si>
  <si>
    <t xml:space="preserve"> авансовый платеж - 0%,
ежемесячно в течение 20 рабочих дней с момента подписания акта оказанных услуг согласно графику оказания услуг</t>
  </si>
  <si>
    <t>Услуги по техническому обслуживанию  системы измерения  количества и показателей качества нефти (СИКН)  "Кумколь" 
магистрального нефтепровода (МН)  "Кенкияк-Кумколь"</t>
  </si>
  <si>
    <t xml:space="preserve"> </t>
  </si>
  <si>
    <t>71.20.19.000.000.00.0777.000000000000</t>
  </si>
  <si>
    <t>Услуги по поверке средств измерений</t>
  </si>
  <si>
    <t>Услуги по поверке средств измерений системы измерения количества и показателей качества нефти (СИКН) "Кенкияк" 
магистрального нефтепровода (МН) "Кенкияк-Кумколь" (средства измерения расхода, количества жидкости и плотности и объема)</t>
  </si>
  <si>
    <t>январь-февраль</t>
  </si>
  <si>
    <t>февраль-декабрь</t>
  </si>
  <si>
    <t xml:space="preserve"> авансовый платеж - 100%</t>
  </si>
  <si>
    <t>Услуги по поверке средств измерений системы измерения количества и показателей качества нефти (СИКН) "Кенкияк" 
магистрального нефтепровода (МН) "Кенкияк-Кумколь"  (средства измерения давления, температуры, вместимости, электрических величин)</t>
  </si>
  <si>
    <t>Услуги по поверке средств измерений системы измерения количества и показателей качества нефти (СИКН)  "Кумколь" 
магистрального нефтепровода (МН)  "Кенкияк-Кумколь"(средства измерения расхода, количества жидкости, плотности и объема)</t>
  </si>
  <si>
    <t xml:space="preserve">Услуги по поверке средств измерений системы измерения количества и показателей качества нефти (СИКН)  "Кумколь" 
магистрального нефтепровода (МН)  "Кенкияк-Кумколь"(средства измерения давления, температуры, вместимости, электрических величин). </t>
  </si>
  <si>
    <t>Услуги по поверке средств измерений системы измерения количества и показателей качества нефти (СИКН)  "Алашанькоу" 
магистрального нефтепровода (МН)  "Атасу-Алашанькоу"(средства измерения расхода, количества жидкости, плотности, вместимости и объема)</t>
  </si>
  <si>
    <t>КНР, СУАР,  п. Алашанькоу</t>
  </si>
  <si>
    <t xml:space="preserve">Услуги по поверке средств измерений системы измерения количества и показателей качества нефти (СИКН)  "Алашанькоу" 
магистрального нефтепровода (МН)  "Атасу-Алашанькоу" (средства измерения давления, температуры,  электрических величин). </t>
  </si>
  <si>
    <t>КНР, СУАР, п. Алашанькоу</t>
  </si>
  <si>
    <t>Услуги по поверке средств измерений аварийного запаса
магистрального нефтепровода (МН)  "Атасу-Алашанькоу"  ГНПС Атасу</t>
  </si>
  <si>
    <t>февраль-август</t>
  </si>
  <si>
    <t>Услуги по поверке средств измерений аварийного запаса
магистрального нефтепровода (МН)  "Атасу-Алашанькоу" НПС №9</t>
  </si>
  <si>
    <t>Услуги по поверке средств измерений аварийного запаса
магистрального нефтепровода (МН)  "Кенкияк-Кумколь" АВП Аральск</t>
  </si>
  <si>
    <t xml:space="preserve">Услуги по поверке резервуаров расположенных в п. Алашанькоу, СУАР, КНР, магистрального нефтепровода (МН)  "Атасу-Алашанькоу"  (средства измерения количества жидкости). </t>
  </si>
  <si>
    <t>март-май</t>
  </si>
  <si>
    <t>Услуги по поверке средства измерений в офисе г. Алматы ТОО "Казахстанско-Китайский трубопровод" (средства измерения количества жидкости)</t>
  </si>
  <si>
    <t>г. Алматы</t>
  </si>
  <si>
    <t>март</t>
  </si>
  <si>
    <t>78.10.11.000.003.00.0777.000000000000</t>
  </si>
  <si>
    <t>Услуги по аутсорсингу персонала</t>
  </si>
  <si>
    <t>Услуги аутсорсинга  делопроизводствителей, секретарей-референтов и специалистов АУП</t>
  </si>
  <si>
    <t>ноябрь-декабрь</t>
  </si>
  <si>
    <t>33.13.19.100.003.00.0777.000000000000</t>
  </si>
  <si>
    <t>Услуги по техническому обслуживанию сетей и оборудования связи</t>
  </si>
  <si>
    <t>Техническое обслуживание систем производственно-технологической связи 
МН Атасу-Алашанькоу</t>
  </si>
  <si>
    <t>г.Алматы, пр. Абая 109В</t>
  </si>
  <si>
    <t>Восточно-Казахстанская, Карагандинская, Алматинская области</t>
  </si>
  <si>
    <t>январь -  декабрь</t>
  </si>
  <si>
    <t>авансовый платеж - 0%, в течении 20 рабочих дней с момента подписания акта оказанных услуг</t>
  </si>
  <si>
    <t>2015 - 2016</t>
  </si>
  <si>
    <t>Техническое обслуживание систем производственно-технологической связи 
МН Кенкияк-Кумколь</t>
  </si>
  <si>
    <t>Кызылординская и Актюбинская области</t>
  </si>
  <si>
    <t>61.10.43.100.000.00.0777.000000000000</t>
  </si>
  <si>
    <t>Услуги по доступу к Интернету</t>
  </si>
  <si>
    <t>Услуги, направленные на предоставление доступа к Интернету широкополосному по сетям проводным</t>
  </si>
  <si>
    <t>Доступ к сети интернет 
в офисе г.Алматы</t>
  </si>
  <si>
    <t xml:space="preserve">г.Алматы, проспект Абая 109В </t>
  </si>
  <si>
    <t>авансовый платеж - 0%, ежемесячно в течении 20 рабочих дней с момента подписания акта оказанных услуг</t>
  </si>
  <si>
    <t>61.10.11.200.000.00.0777.000000000000</t>
  </si>
  <si>
    <t>Услуги телефонной связи</t>
  </si>
  <si>
    <t>Услуги фиксированной местной, междугородней, международной телефонной связи  - доступ и пользование</t>
  </si>
  <si>
    <t>Телефонноя связь
в офисе г.Алматы</t>
  </si>
  <si>
    <t>Доступ к сети интернет 
МН "Атасу-Алашанькоу"</t>
  </si>
  <si>
    <t xml:space="preserve">Восточно-Казахстанская, Карагандинская, Алматинская области </t>
  </si>
  <si>
    <t>Телефонноя связь
МН "Атасу-Алашанькоу"</t>
  </si>
  <si>
    <t>Доступ к сети интернет 
МН "Кенкияк-Кумколь"</t>
  </si>
  <si>
    <t>Телефонноя связь
МН "Кенкияк-Кумколь"</t>
  </si>
  <si>
    <t>61.30.10.000.000.00.0777.000000000000</t>
  </si>
  <si>
    <t>Услуги спутниковой связи</t>
  </si>
  <si>
    <t>Спутниковая связь МН "Атасу-Алашанькоу"</t>
  </si>
  <si>
    <t>Спутниковая связь МН "Кенкияк-Кумколь"</t>
  </si>
  <si>
    <t>62.02.30.000.001.00.0777.000000000000</t>
  </si>
  <si>
    <t>Услуги по сопровождению и технической поддержке информационной системы</t>
  </si>
  <si>
    <t>Услуги по сопровождению и технической поддержке системы электронного документооборота.</t>
  </si>
  <si>
    <t>авансовый платеж - 0%, ежекв., в течении 20 рабочих дней с момента подписания акта оказанных услуг</t>
  </si>
  <si>
    <t>62.02.30.000.003.00.0777.000000000000</t>
  </si>
  <si>
    <t>Услуги по технической поддержке сайтов</t>
  </si>
  <si>
    <t>Услуги по технической поддержке веб-сайта kcp.kz</t>
  </si>
  <si>
    <t xml:space="preserve">г.Алматы, пр. Абая 109В </t>
  </si>
  <si>
    <t>авансовый платеж - 0%, ежеквартально в течении 20 рабочих дней с момента подписания акта оказанных услуг</t>
  </si>
  <si>
    <t>95.11.10.000.004.00.0777.000000000000</t>
  </si>
  <si>
    <t>Услуги сервиса печати</t>
  </si>
  <si>
    <t>Услуги по предоставлению в пользование копировального/печатного/сканирующего и аналогичного оборудования с обеспечением его функционирования/обслуживания, в т.ч. снабжение техники бумагой и расходными материалами</t>
  </si>
  <si>
    <t>62.02.30.000.002.00.0777.000000000000</t>
  </si>
  <si>
    <t>Услуги по техническому обслуживанию серверного оборудования</t>
  </si>
  <si>
    <t>Техническая поддержка серверного оборудования, включая настройку, сопровождение и текущее обслуживание</t>
  </si>
  <si>
    <t>95.11.10.000.003.00.0777.000000000000</t>
  </si>
  <si>
    <t>Услуги по техническому обслуживанию компьютерной/периферийной оргтехники/оборудования и их частей</t>
  </si>
  <si>
    <t>Услуги по техническому обслуживанию оборудования конференц зала</t>
  </si>
  <si>
    <t>80.20.10.000.002.00.0777.000000000000</t>
  </si>
  <si>
    <t>Услуги по техническому обслуживанию пожарной/охранной сигнализации/систем тушения/видеонаблюдения и аналогичного оборудования</t>
  </si>
  <si>
    <t>Услуги по техническому обслуживанию пожарной/охранной сигнализации/систем тушения/видеонаблюдения и системы контроля доступа.</t>
  </si>
  <si>
    <t>69.20.10.000.002.00.0777.000000000000</t>
  </si>
  <si>
    <t xml:space="preserve">Услуги по проведению аудита финансовой отчетности </t>
  </si>
  <si>
    <t>Услуги по проведению аудита консолидированной и отдельной финансовой отчетности за 2016 год</t>
  </si>
  <si>
    <t>г. Алматы, пр. Абая 109В</t>
  </si>
  <si>
    <t>январь -февраль</t>
  </si>
  <si>
    <t>г.Алматы</t>
  </si>
  <si>
    <t xml:space="preserve">апрель 2016 года - март 2017 </t>
  </si>
  <si>
    <t>авансовый платеж - 0%, оплата услуг в течении 20 рабочих дней с даты подписания акта оказанных услуг</t>
  </si>
  <si>
    <t xml:space="preserve">62.02.30.000.004.00.0777.000000000000       </t>
  </si>
  <si>
    <t>Услуги по модернизации информационной системы</t>
  </si>
  <si>
    <t>Услуги по переводу конфигурации 1С:Предприятие с версии 8.0 до версии 8.3</t>
  </si>
  <si>
    <t>декабрь</t>
  </si>
  <si>
    <t>январь -апрель</t>
  </si>
  <si>
    <t>Сопровождение программного обеспечения 1С: Предприятие версия 8 (включая 1С: Консолидация)</t>
  </si>
  <si>
    <t xml:space="preserve">январь - декабрь </t>
  </si>
  <si>
    <t>84.25.11.000.001.00.0777.000000000000</t>
  </si>
  <si>
    <t xml:space="preserve">Услуги по тушению пожаров/предупреждению пожаров    </t>
  </si>
  <si>
    <t>Обеспечение пожарной безопасности на НПС-9 нефтепровода Атасу-Алашанькоу</t>
  </si>
  <si>
    <t>Ноябрь-Декабрь 2015</t>
  </si>
  <si>
    <t xml:space="preserve">Январь-Декабрь </t>
  </si>
  <si>
    <t>Авансовый платеж - 0%, оплата - по факту оказания услуг, в течении 20 рабочих дней с момента подписания соответствующих актов</t>
  </si>
  <si>
    <t>Обеспечение пожарной безопасности на НПС-11 нефтепровода Атасу-Алашанькоу</t>
  </si>
  <si>
    <t>Обеспечение пожарной безопасности на НПС-8 нефтепровода Атасу-Алашанькоу</t>
  </si>
  <si>
    <t>Обеспечение пожарной безопасности на НПС-10 нефтепровода Атасу-Алашанькоу</t>
  </si>
  <si>
    <t>Восточно-Казахстанская область</t>
  </si>
  <si>
    <t>Обеспечение пожарной безопасности на ОАВП Аральск нефтепровода Кенкияк-Кумколь</t>
  </si>
  <si>
    <t>84.25.19.000.000.00.0777.000000000000</t>
  </si>
  <si>
    <t>Услуги аварийно-спасательной службы</t>
  </si>
  <si>
    <t>Обеспечение профессиональной аварийно-спасательной службы на ОАВП Аральск нефтепровода Кенкияк-Кумколь</t>
  </si>
  <si>
    <t>38.22.29.000.000.00.0777.000000000000</t>
  </si>
  <si>
    <t>Услуги по удалению опасных отходов/имущества/материалов</t>
  </si>
  <si>
    <t>Услуги по удалению опасных отходов/имущества/материалов (захоронение/сжигание/утилизация и аналогичные услуги)</t>
  </si>
  <si>
    <t>Услуги по размещению, переработке отходов производства (нефтешлам), на НПС-11 трубопровод Атасу-Алашанькоу</t>
  </si>
  <si>
    <t>Услуги по размещению, переработке отходов производства (нефтешлам), на НПС-10 трубопроводАтасу-Алашанькоу</t>
  </si>
  <si>
    <t>Услуги по размещению, переработке отходов производства (нефтешлам), на НПС-8 и НПС-9 трубопровод Атасу-Алашанькоу</t>
  </si>
  <si>
    <t>Услуги по размещению, переработке отходов производства (нефтешлам), на УППОСД "Шалкар" трубопровода Кенкияк-Кумколь</t>
  </si>
  <si>
    <t>Услуги по размещению, переработке отходов производства (нефтешлам), УППСОД НПС "Аральск", УППСОД НПС-4, УППСОД ГНПС "Кумколь" трубопровод Кенкияк-Кумколь</t>
  </si>
  <si>
    <t>Услуги по размещению, переработке замазученного грунта (в результате разлива нефти), вдоль трубопровода Атасу-Алашанькоу</t>
  </si>
  <si>
    <t>Услуги по размещению, переработке замазученного грунта  (в результате разлива нефти), вдоль трубопровода Атасу-Алашанькоу</t>
  </si>
  <si>
    <t>Услуги по размещению, переработке замазученного грунта  (в результате разлива нефти), вдоль трубопровода Кенкияк-Кумколь</t>
  </si>
  <si>
    <t xml:space="preserve">  74.90.20.000.027.00.0777.000000000000</t>
  </si>
  <si>
    <t xml:space="preserve">  Услуги по проведению производственного мониторинга</t>
  </si>
  <si>
    <t>Проведение производственного мониторинга окружающей среды, нефтепровод Атасу-Алашанькоу</t>
  </si>
  <si>
    <t>Алматинская, Восточно-Казахстанская, Карагандинская область</t>
  </si>
  <si>
    <t>Проведение производственного мониторинга окружающей среды, нефтепровод Кенкияк-Кумколь</t>
  </si>
  <si>
    <t>Актюбинская, Кызылординская, Карагандинская область</t>
  </si>
  <si>
    <t>62.01.29.000.000.00.0796.000000000000</t>
  </si>
  <si>
    <t>Программное обеспечение</t>
  </si>
  <si>
    <t>Оригинал программного обеспечения (кроме услуг по разработке программных обеспечении по заказу)</t>
  </si>
  <si>
    <t xml:space="preserve">Сборник законодательных актов, электронная правовая система </t>
  </si>
  <si>
    <t>г. Алматы, пр. Абая
109 В</t>
  </si>
  <si>
    <t>январь - декабрь 2016 года</t>
  </si>
  <si>
    <t>предоплата - 100%</t>
  </si>
  <si>
    <t>штука</t>
  </si>
  <si>
    <t>62.09.20.000.005.00.0777.000000000000</t>
  </si>
  <si>
    <t>Услуги по пользованию информационной системой электронных закупок</t>
  </si>
  <si>
    <t>Услуги по предоставлению права пользования информационной системой электронных закупок АО «ФНБ «Самрук-Қазына»</t>
  </si>
  <si>
    <t>предоплата - 25% ежеквартально</t>
  </si>
  <si>
    <t>74.90.20.000.040.00.0777.000000000000</t>
  </si>
  <si>
    <t>Услуги по мониторингу местного содержания в закупках товаров, работ, услуг</t>
  </si>
  <si>
    <t>Услуги по техническому сопровождению карты мониторинга местного содержания</t>
  </si>
  <si>
    <t>г.Алматы, пр.Абая, 109В</t>
  </si>
  <si>
    <t>74.90.20.000.050.00.0777.000000000000</t>
  </si>
  <si>
    <t>Услуги по актуализации/обеспечению нормативной/справочной/технической информацией/документацией (кроме разработки/корректировки/составлению)</t>
  </si>
  <si>
    <t>Услуги по предоставлению в пользование и актуализации Единого номенклатурного справочника товаров, работ и услуг</t>
  </si>
  <si>
    <t>27.51.26.550.000.00.0796.000000000000</t>
  </si>
  <si>
    <t>Электроконвектор</t>
  </si>
  <si>
    <t>настенный, с естественной циркуляцией воздуха</t>
  </si>
  <si>
    <t>настенный электроконвектор сухого типа</t>
  </si>
  <si>
    <t>Алматинская обл. г.Ушарал, НПС-11</t>
  </si>
  <si>
    <t>авансовый  платеж-0%, оплата в течение  течение 20 рабочих дней с момента подписания акта приема-передачи товара</t>
  </si>
  <si>
    <t>796</t>
  </si>
  <si>
    <t>28.14.20.000.019.00.0796.000000000009</t>
  </si>
  <si>
    <t>Привод</t>
  </si>
  <si>
    <t>для промышленной трубопроводной арматуры</t>
  </si>
  <si>
    <t xml:space="preserve">Электропривод SAEX 16.2                                         </t>
  </si>
  <si>
    <t>апрель</t>
  </si>
  <si>
    <t xml:space="preserve">Электропривод SAEX 14.6                                       </t>
  </si>
  <si>
    <t>27.12.10.900.004.00.0796.000000000006</t>
  </si>
  <si>
    <t>Предохранитель переменного тока</t>
  </si>
  <si>
    <t>для трансформаторов напряжения, с мелкозернистым кварцевым наполнителем</t>
  </si>
  <si>
    <t xml:space="preserve">ПРЕДОХРАНИТЕЛЬ ПН-0,1-10 УЗ </t>
  </si>
  <si>
    <t>27.12.10.900.004.00.0796.000000000000</t>
  </si>
  <si>
    <t>для защиты силовых трансформаторов и линий, с мелкозернистым кварцевым наполнителем</t>
  </si>
  <si>
    <t xml:space="preserve">ПРЕДОХРАНИТЕЛЬ ПТ-10-5А  </t>
  </si>
  <si>
    <t xml:space="preserve">ПРЕДОХРАНИТЕЛЬ ПТ 1,1-10-10А У3   </t>
  </si>
  <si>
    <t xml:space="preserve">ПРЕДОХРАНИТЕЛЬ Тип: XRNP1-12kV 1A-50kA </t>
  </si>
  <si>
    <t>23.43.10.300.000.00.0796.000000000257</t>
  </si>
  <si>
    <t>Изолятор</t>
  </si>
  <si>
    <t>тип ИПУ-10/630-7,5 УХЛ1, керамический, проходной, армированный</t>
  </si>
  <si>
    <t>Изоляторы керамические проходные ИПУ-10/630-7,5 УХЛ1</t>
  </si>
  <si>
    <t>Карагандинская обл. п. Агадырь, НПС-8</t>
  </si>
  <si>
    <t>28.21.11.300.001.00.0796.000000000000</t>
  </si>
  <si>
    <t>Насос топливный</t>
  </si>
  <si>
    <t>для горелки</t>
  </si>
  <si>
    <t>Насос Suntec ТАЗ С 4010 7</t>
  </si>
  <si>
    <t>27.11.22.300.000.00.0796.000000000701</t>
  </si>
  <si>
    <t>Электродвигатель</t>
  </si>
  <si>
    <t>переменного тока, асинхронный, трехфазный, с номинальной частотой сети на 50 Гц, с частотой вращения 2900 об/мин, номинальная мощность 7,5 кВт</t>
  </si>
  <si>
    <t>Электродвигатель вентилятора горелки PN-93</t>
  </si>
  <si>
    <t>27.12.40.300.000.00.0796.000000000001</t>
  </si>
  <si>
    <t>Патрон</t>
  </si>
  <si>
    <t>для высоковольтного предохранителя, климатическое исполнение У1, напряжение 35 кВ</t>
  </si>
  <si>
    <t xml:space="preserve">Патроны (предохранители) ПН 01-35 У1 </t>
  </si>
  <si>
    <t>27.12.24.500.000.04.0796.000000000001</t>
  </si>
  <si>
    <t>Реле</t>
  </si>
  <si>
    <t xml:space="preserve">контроля фаз, тип Ел-11УЗ, для использования в схемах автоматического управления для контроля наличия и симметрии напряжения
</t>
  </si>
  <si>
    <t xml:space="preserve"> Масса реле, не более 0,3 кг. </t>
  </si>
  <si>
    <t>27.90.33.900.001.01.0796.000000000000</t>
  </si>
  <si>
    <t>Нагреватель</t>
  </si>
  <si>
    <t>охлаждающей жидкости, мощность 1000 W, 240 Вт</t>
  </si>
  <si>
    <t>Тип: KHTPS102GT10-007, 590-600, 1000W, 240VAC для дизельной электростанции WG "Wilson".                                                                (аварийный запас)</t>
  </si>
  <si>
    <t>Кызылординская обл. г. Аральск, ОАВП Аральск</t>
  </si>
  <si>
    <t>84.11.12.200.000.00.0777.000000000000</t>
  </si>
  <si>
    <t>Услуги по таможенному оформлению</t>
  </si>
  <si>
    <t>услуги таможенного представителя для осуществления таможенной  очистки и выпуска в свободное обращение непредвиденных поставок запасных частей и специальных инструментов</t>
  </si>
  <si>
    <t>г.Алматы, пр-т Абая, 109В</t>
  </si>
  <si>
    <t>декабрь- январь</t>
  </si>
  <si>
    <t>авансовый платеж - 0%, оплата в течение 20 рабочих дней после представления актов оказанных услуг</t>
  </si>
  <si>
    <t>ТОО "Казахстанско-Китайский Трубопрововод"</t>
  </si>
  <si>
    <t>22.29.29.900.016.00.0796.000000000002</t>
  </si>
  <si>
    <t>Пломба контрольная</t>
  </si>
  <si>
    <t xml:space="preserve"> одноразовая</t>
  </si>
  <si>
    <t>Пломбы пластмассовые, 420 мм</t>
  </si>
  <si>
    <t>г. Алматы, пр. Абая, 109 В</t>
  </si>
  <si>
    <t>декабрь - январь</t>
  </si>
  <si>
    <t>г. Алматы, пр.Абая 109 В</t>
  </si>
  <si>
    <t>январь</t>
  </si>
  <si>
    <t>авансовый платеж - 30%, оставшаяся часть в течении 20 рабочих дней с момента подписания акта приема - передачи поставленных товаров</t>
  </si>
  <si>
    <t>Штука</t>
  </si>
  <si>
    <t>ОТП</t>
  </si>
  <si>
    <t>25.93.11.300.002.00.0006.000000000000</t>
  </si>
  <si>
    <t>Проволока</t>
  </si>
  <si>
    <t>из гальванизированной стали, пломбировочная, диаметр 0,7 мм</t>
  </si>
  <si>
    <t xml:space="preserve"> авансовый платеж - 0%, оплата по факту поставленных товаров</t>
  </si>
  <si>
    <t>006</t>
  </si>
  <si>
    <t xml:space="preserve">Метр </t>
  </si>
  <si>
    <t>22.29.29.900.016.00.0796.000000000000</t>
  </si>
  <si>
    <t xml:space="preserve">Пломба контрольная  </t>
  </si>
  <si>
    <t xml:space="preserve">индикаторная </t>
  </si>
  <si>
    <t>Одноразовая индикаторная пломба , двухкомпонентной конструкции, состоит из корпуса и витой гальванизированой проволоки (крапсил)</t>
  </si>
  <si>
    <t>11.07.11.310.000.01.0868.000000000003</t>
  </si>
  <si>
    <t>Вода</t>
  </si>
  <si>
    <t>негазированная, минеральная, столовая, природная, обьем 5 л и выше, СТ РК 1432-2005</t>
  </si>
  <si>
    <t>Питьевая вода в бутылях/ Ёмкость 19л.</t>
  </si>
  <si>
    <t xml:space="preserve">январь - декабрь, согласно заявкам </t>
  </si>
  <si>
    <t>предоплата 100%</t>
  </si>
  <si>
    <t>Бутылка</t>
  </si>
  <si>
    <t>11.07.11.310.000.01.0868.000000000008</t>
  </si>
  <si>
    <t>негазированная, неминеральная, питьевая, природная, обьем 0,5 л, СТ РК 1432-2005</t>
  </si>
  <si>
    <t>11.07.11.310.000.01.0868.000000000012</t>
  </si>
  <si>
    <t>негазированная, неминеральная, питьевая, природная, обьем 0,25 л, СТ РК 1432-2005</t>
  </si>
  <si>
    <t>37.00.11.100.000.00.0999.000000000000</t>
  </si>
  <si>
    <t>Сантехнические работы</t>
  </si>
  <si>
    <t>на территории собственника</t>
  </si>
  <si>
    <t>январь- декабрь</t>
  </si>
  <si>
    <t>0%, оплата по факту выполненных работ, ежемесячно</t>
  </si>
  <si>
    <t>43.21.10.335.003.00.0999.000000000000</t>
  </si>
  <si>
    <t xml:space="preserve">Электромонтажные работы                </t>
  </si>
  <si>
    <t>электромонтажные работы на территории собственника</t>
  </si>
  <si>
    <t>33.11.11.000.002.00.0999.000000000000</t>
  </si>
  <si>
    <t xml:space="preserve">Работы по ремонту/реконструкции дверей/ворот/турникетных систем/ограждений и аналогичных изделий                </t>
  </si>
  <si>
    <t xml:space="preserve">     Работы по ремонту/реконструкции дверей/ворот/турникетных систем/ограждений и аналогичных изделий                </t>
  </si>
  <si>
    <t>работы по ремонту дверей на территории собственника</t>
  </si>
  <si>
    <t>33.12.15.100.001.00.0999.000000000000</t>
  </si>
  <si>
    <t>Работы по ремонту/модернизации лифтов/лифтовых шахт и аналогичного оборудования</t>
  </si>
  <si>
    <t>Работы по ремонту лифтов до границ собственника</t>
  </si>
  <si>
    <t>42.21.23.335.008.00.0999.000000000000</t>
  </si>
  <si>
    <t>Работы по ремонту/реконструкции систем водоснабжения/водопровода</t>
  </si>
  <si>
    <t>до границ собственника</t>
  </si>
  <si>
    <t>43.21.10.335.000.00.0999.000000000000</t>
  </si>
  <si>
    <t>Работы по ремонту/модернизации пожарной/охранной сигнализации, систем тушения и аналогичного оборудования</t>
  </si>
  <si>
    <t>Работы по ремонту/модернизации  охранной, пожарной сигнализации, до границ собственника</t>
  </si>
  <si>
    <t>45.20.21.335.002.00.0777.000000000000</t>
  </si>
  <si>
    <t>Услуги по техническому обслуживанию автотранспорта/специальной техники</t>
  </si>
  <si>
    <t>Профессиональное обслуживание служебного автотранспорта с применением необходимых запасных частей и материалов</t>
  </si>
  <si>
    <t>январь - декабрь</t>
  </si>
  <si>
    <t>0%, оплата по факту оказанных услуг, ежемесячно</t>
  </si>
  <si>
    <t>г. Балхаш (НПС 9)</t>
  </si>
  <si>
    <t xml:space="preserve"> г.Караганда (Атасу)</t>
  </si>
  <si>
    <t>Алматинская область г. Ушарал.</t>
  </si>
  <si>
    <t xml:space="preserve">Актюбинская обл., п. Кенкияк </t>
  </si>
  <si>
    <t>г. Кызылорда</t>
  </si>
  <si>
    <t>45.20.30.335.003.00.0777.000000000000</t>
  </si>
  <si>
    <t>Услуги по мойке автотранспорта/спецтехники</t>
  </si>
  <si>
    <t>Мойка служебного автотранспорта</t>
  </si>
  <si>
    <t>68.20.12.900.000.00.0777.000000000000</t>
  </si>
  <si>
    <t xml:space="preserve"> Услуги по аренде земельного участка</t>
  </si>
  <si>
    <t>Охраняемая автостоянка для служебного автотранспорта.</t>
  </si>
  <si>
    <t>61.20.11.100.000.00.0777.000000000000</t>
  </si>
  <si>
    <t>Услуги сотовой связи</t>
  </si>
  <si>
    <t>Обеспечение мобильной связи между сотрудниками Товарищества за пределами и на территории РК</t>
  </si>
  <si>
    <t xml:space="preserve">Обеспечение сотрудников Товарищества мобильной спутниковой связью Турайя на призводственных участках и во время выезда в производственные командировки. </t>
  </si>
  <si>
    <t>территория РК</t>
  </si>
  <si>
    <t>55.10.10.335.000.00.0777.000000000000</t>
  </si>
  <si>
    <t>Услуги гостиниц и аналогичных мест для временного проживания</t>
  </si>
  <si>
    <t>Услуги гостиниц</t>
  </si>
  <si>
    <t xml:space="preserve">Кызылординская область, Кумколь. </t>
  </si>
  <si>
    <t>68.20.11.900.002.00.0777.000000000000</t>
  </si>
  <si>
    <t>Услуги по оплате за коммунальные расходы собственника недвижимости</t>
  </si>
  <si>
    <t>Услуга по оплате коммунальных рассходов за электроэнергию, отопление, горячую, холодную воду,  канализацию</t>
  </si>
  <si>
    <t>Услуги охраны</t>
  </si>
  <si>
    <t>Услуги охраны (патрулирование/охрана объектов/помещений/имущества/людей и аналогичное)</t>
  </si>
  <si>
    <t>Услуги охраны офисного помещения</t>
  </si>
  <si>
    <t>81.21.10.000.000.00.0777.000000000000</t>
  </si>
  <si>
    <t>Услуги по уборке зданий/помещений/территории/транспорта и аналогичных объектов</t>
  </si>
  <si>
    <t xml:space="preserve">Услуги по уборке офиса </t>
  </si>
  <si>
    <t>г. Алматы, пр. Абая 109В.</t>
  </si>
  <si>
    <t>96.09.19.900.009.00.0777.000000000000</t>
  </si>
  <si>
    <t>Услуги по техническому обслуживанию душевых/туалетных кабин/кабин для курения и аналогичного оборудования</t>
  </si>
  <si>
    <t>Услуги по техническому обслуживанию кабин для курения</t>
  </si>
  <si>
    <t>авансовый платеж - 0%, по факту оказанных услуг, по квартально</t>
  </si>
  <si>
    <t>49.39.31.000.000.00.0777.000000000000</t>
  </si>
  <si>
    <t>Услуги по аренде автобуса с водителем</t>
  </si>
  <si>
    <t>74.90.20.000.061.00.0777.000000000000</t>
  </si>
  <si>
    <t>Услуги мониторинга за автотранспортными средствами посредством системы GPS-мониторинга</t>
  </si>
  <si>
    <t>г. Алматы,       пр.Абая, 109 В</t>
  </si>
  <si>
    <t>г.Алматы, пр.Абая 109В</t>
  </si>
  <si>
    <t>услуги водителей</t>
  </si>
  <si>
    <t>г. Алматы, пр. Абая, 109в.</t>
  </si>
  <si>
    <t xml:space="preserve">  г. Алматы                     </t>
  </si>
  <si>
    <t xml:space="preserve"> ежемесячная 100 % предоплата</t>
  </si>
  <si>
    <t>Техническое обслуживание системы охраны магистрального нефтепровода Кенкияк-Кумколь</t>
  </si>
  <si>
    <t xml:space="preserve"> Актюбинская область</t>
  </si>
  <si>
    <t xml:space="preserve">Приложение к служебной записке  </t>
  </si>
  <si>
    <t>от "_____" ___________ 2015г. № _____</t>
  </si>
  <si>
    <t xml:space="preserve">решением Правления ТОО "Казахстанско-Китайский Трубопровод" </t>
  </si>
  <si>
    <t xml:space="preserve">         Утвержден</t>
  </si>
  <si>
    <t>Обеспечение профессиональной аварийно-спасательной службы на НПС-8, НПС-9, НПС-10, НПС-11 нефтепровода Атасу-Алашанькоу</t>
  </si>
  <si>
    <t>Алматинская, Карагандинская и Восточно-Казахстанская области</t>
  </si>
  <si>
    <t>43.22.12.335.003.00.0999.000000000000</t>
  </si>
  <si>
    <t>Работы по ремонту/реконструкции местных теплопроводных/отопительных сетей и оборудования</t>
  </si>
  <si>
    <t>Работы по ремонту теплопроводных, отопительных сетей на территории собственника</t>
  </si>
  <si>
    <t>33.12.18.100.003.00.0999.000000000000</t>
  </si>
  <si>
    <t>Работы по ремонту/модернизации климатического оборудования и систем/вентиляционных систем и оборудования</t>
  </si>
  <si>
    <t>Работы по ремонту вентиляционной  системы на територрии собственника</t>
  </si>
  <si>
    <t>12 Р</t>
  </si>
  <si>
    <t>13 Р</t>
  </si>
  <si>
    <t xml:space="preserve">                                                                                                                                     </t>
  </si>
  <si>
    <t xml:space="preserve"> от "25" ноября  2015г. №20-2015</t>
  </si>
  <si>
    <t>33.13.11.100.014.00.0777.000000000000</t>
  </si>
  <si>
    <t>Актюбинская область, Кызылординская область</t>
  </si>
  <si>
    <t xml:space="preserve">Разработка проектно-сметной документации на реконструкцию оборудования ГНПС Кенкияк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</si>
</sst>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р_._-;\-* #,##0.00_р_._-;_-* &quot;-&quot;??_р_._-;_-@_-"/>
    <numFmt numFmtId="164" formatCode="_(* #,##0.00_);_(* \(#,##0.00\);_(* &quot;-&quot;??_);_(@_)"/>
    <numFmt numFmtId="165" formatCode="#.##0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sz val="10"/>
      <name val="Helv"/>
    </font>
    <font>
      <sz val="10"/>
      <name val="Arial Cyr"/>
      <family val="2"/>
      <charset val="204"/>
    </font>
    <font>
      <sz val="12"/>
      <name val="Times New Roman"/>
      <family val="1"/>
      <charset val="204"/>
    </font>
    <font>
      <sz val="10"/>
      <color indexed="8"/>
      <name val="MS Sans Serif"/>
      <family val="2"/>
      <charset val="204"/>
    </font>
    <font>
      <b/>
      <sz val="12"/>
      <name val="Times New Roman"/>
      <family val="1"/>
      <charset val="204"/>
    </font>
    <font>
      <sz val="10"/>
      <name val="Helv"/>
      <family val="2"/>
    </font>
    <font>
      <sz val="10"/>
      <name val="Arial"/>
      <family val="2"/>
    </font>
    <font>
      <sz val="12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333333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20"/>
      <name val="Times New Roman"/>
      <family val="1"/>
      <charset val="204"/>
    </font>
    <font>
      <sz val="12"/>
      <name val="Arial"/>
      <family val="2"/>
      <charset val="204"/>
    </font>
    <font>
      <sz val="14"/>
      <color theme="0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7">
    <xf numFmtId="0" fontId="0" fillId="0" borderId="0"/>
    <xf numFmtId="0" fontId="3" fillId="0" borderId="0"/>
    <xf numFmtId="0" fontId="4" fillId="0" borderId="0"/>
    <xf numFmtId="0" fontId="5" fillId="0" borderId="0"/>
    <xf numFmtId="0" fontId="2" fillId="0" borderId="0"/>
    <xf numFmtId="0" fontId="5" fillId="0" borderId="0"/>
    <xf numFmtId="0" fontId="4" fillId="0" borderId="0"/>
    <xf numFmtId="0" fontId="6" fillId="0" borderId="0"/>
    <xf numFmtId="0" fontId="4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11" fillId="0" borderId="0"/>
    <xf numFmtId="0" fontId="10" fillId="0" borderId="0"/>
    <xf numFmtId="0" fontId="6" fillId="0" borderId="0"/>
    <xf numFmtId="0" fontId="1" fillId="0" borderId="0"/>
    <xf numFmtId="43" fontId="6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8" fillId="0" borderId="0"/>
    <xf numFmtId="0" fontId="10" fillId="0" borderId="0"/>
    <xf numFmtId="0" fontId="10" fillId="0" borderId="0"/>
    <xf numFmtId="0" fontId="4" fillId="0" borderId="0"/>
    <xf numFmtId="0" fontId="3" fillId="0" borderId="0"/>
    <xf numFmtId="0" fontId="5" fillId="0" borderId="0"/>
    <xf numFmtId="0" fontId="4" fillId="0" borderId="0" applyProtection="0"/>
  </cellStyleXfs>
  <cellXfs count="211">
    <xf numFmtId="0" fontId="0" fillId="0" borderId="0" xfId="0"/>
    <xf numFmtId="0" fontId="9" fillId="2" borderId="1" xfId="2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0" xfId="1" applyFont="1" applyFill="1" applyAlignment="1">
      <alignment horizontal="center" vertical="center" wrapText="1"/>
    </xf>
    <xf numFmtId="0" fontId="7" fillId="2" borderId="0" xfId="1" applyFont="1" applyFill="1" applyBorder="1" applyAlignment="1">
      <alignment horizontal="center" vertical="center" wrapText="1"/>
    </xf>
    <xf numFmtId="9" fontId="7" fillId="2" borderId="1" xfId="3" applyNumberFormat="1" applyFont="1" applyFill="1" applyBorder="1" applyAlignment="1">
      <alignment horizontal="center" vertical="center" wrapText="1"/>
    </xf>
    <xf numFmtId="43" fontId="7" fillId="2" borderId="1" xfId="1" applyNumberFormat="1" applyFont="1" applyFill="1" applyBorder="1" applyAlignment="1">
      <alignment horizontal="center" vertical="center" wrapText="1"/>
    </xf>
    <xf numFmtId="4" fontId="9" fillId="2" borderId="1" xfId="1" applyNumberFormat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7" fillId="2" borderId="4" xfId="2" applyFont="1" applyFill="1" applyBorder="1" applyAlignment="1">
      <alignment horizontal="center" vertical="center" wrapText="1"/>
    </xf>
    <xf numFmtId="0" fontId="7" fillId="2" borderId="3" xfId="1" applyFont="1" applyFill="1" applyBorder="1" applyAlignment="1">
      <alignment horizontal="center" vertical="center" wrapText="1"/>
    </xf>
    <xf numFmtId="4" fontId="9" fillId="2" borderId="3" xfId="1" applyNumberFormat="1" applyFont="1" applyFill="1" applyBorder="1" applyAlignment="1">
      <alignment horizontal="center" vertical="center" wrapText="1"/>
    </xf>
    <xf numFmtId="0" fontId="9" fillId="2" borderId="0" xfId="1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center" wrapText="1"/>
    </xf>
    <xf numFmtId="4" fontId="9" fillId="2" borderId="0" xfId="1" applyNumberFormat="1" applyFont="1" applyFill="1" applyBorder="1" applyAlignment="1">
      <alignment horizontal="center" vertical="center" wrapText="1"/>
    </xf>
    <xf numFmtId="0" fontId="13" fillId="2" borderId="0" xfId="1" applyFont="1" applyFill="1" applyAlignment="1">
      <alignment horizontal="left" vertical="center" wrapText="1"/>
    </xf>
    <xf numFmtId="4" fontId="13" fillId="2" borderId="0" xfId="1" applyNumberFormat="1" applyFont="1" applyFill="1" applyAlignment="1">
      <alignment horizontal="left" vertical="center" wrapText="1"/>
    </xf>
    <xf numFmtId="0" fontId="13" fillId="2" borderId="0" xfId="1" applyFont="1" applyFill="1" applyAlignment="1">
      <alignment horizontal="center" vertical="center" wrapText="1"/>
    </xf>
    <xf numFmtId="0" fontId="13" fillId="2" borderId="0" xfId="1" applyFont="1" applyFill="1" applyBorder="1" applyAlignment="1">
      <alignment horizontal="center" vertical="center" wrapText="1"/>
    </xf>
    <xf numFmtId="1" fontId="9" fillId="2" borderId="1" xfId="2" applyNumberFormat="1" applyFont="1" applyFill="1" applyBorder="1" applyAlignment="1">
      <alignment horizontal="center" vertical="center" wrapText="1"/>
    </xf>
    <xf numFmtId="4" fontId="9" fillId="2" borderId="1" xfId="2" applyNumberFormat="1" applyFont="1" applyFill="1" applyBorder="1" applyAlignment="1">
      <alignment horizontal="center" vertical="center" wrapText="1"/>
    </xf>
    <xf numFmtId="0" fontId="13" fillId="2" borderId="1" xfId="1" applyFont="1" applyFill="1" applyBorder="1" applyAlignment="1">
      <alignment horizontal="center" vertical="center" wrapText="1"/>
    </xf>
    <xf numFmtId="0" fontId="7" fillId="2" borderId="0" xfId="1" applyFont="1" applyFill="1" applyAlignment="1">
      <alignment horizontal="left" vertical="center" wrapText="1"/>
    </xf>
    <xf numFmtId="0" fontId="7" fillId="3" borderId="0" xfId="1" applyFont="1" applyFill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2" applyFont="1" applyBorder="1" applyAlignment="1">
      <alignment horizontal="center" vertical="center"/>
    </xf>
    <xf numFmtId="0" fontId="7" fillId="0" borderId="1" xfId="2" applyFont="1" applyBorder="1" applyAlignment="1">
      <alignment horizontal="center" vertical="center" wrapText="1"/>
    </xf>
    <xf numFmtId="0" fontId="7" fillId="2" borderId="1" xfId="2" applyFont="1" applyFill="1" applyBorder="1" applyAlignment="1">
      <alignment horizontal="center" vertical="center" wrapText="1"/>
    </xf>
    <xf numFmtId="9" fontId="7" fillId="0" borderId="1" xfId="2" applyNumberFormat="1" applyFont="1" applyBorder="1" applyAlignment="1">
      <alignment horizontal="center" vertical="center" wrapText="1"/>
    </xf>
    <xf numFmtId="4" fontId="7" fillId="0" borderId="1" xfId="20" applyNumberFormat="1" applyFont="1" applyFill="1" applyBorder="1" applyAlignment="1">
      <alignment horizontal="center" vertical="center" wrapText="1"/>
    </xf>
    <xf numFmtId="0" fontId="9" fillId="2" borderId="1" xfId="2" applyFont="1" applyFill="1" applyBorder="1" applyAlignment="1"/>
    <xf numFmtId="9" fontId="7" fillId="0" borderId="1" xfId="0" applyNumberFormat="1" applyFont="1" applyFill="1" applyBorder="1" applyAlignment="1">
      <alignment horizontal="center" vertical="center" wrapText="1"/>
    </xf>
    <xf numFmtId="0" fontId="9" fillId="0" borderId="1" xfId="2" applyFont="1" applyBorder="1" applyAlignment="1"/>
    <xf numFmtId="3" fontId="7" fillId="0" borderId="1" xfId="2" applyNumberFormat="1" applyFont="1" applyBorder="1" applyAlignment="1">
      <alignment horizontal="center" vertical="center"/>
    </xf>
    <xf numFmtId="4" fontId="7" fillId="0" borderId="1" xfId="2" applyNumberFormat="1" applyFont="1" applyBorder="1" applyAlignment="1">
      <alignment horizontal="center" vertical="center"/>
    </xf>
    <xf numFmtId="0" fontId="7" fillId="2" borderId="1" xfId="2" applyFont="1" applyFill="1" applyBorder="1" applyAlignment="1">
      <alignment horizontal="center" vertical="center"/>
    </xf>
    <xf numFmtId="0" fontId="7" fillId="0" borderId="1" xfId="2" applyFont="1" applyBorder="1"/>
    <xf numFmtId="0" fontId="7" fillId="0" borderId="8" xfId="2" applyFont="1" applyBorder="1" applyAlignment="1">
      <alignment horizontal="center" vertical="center"/>
    </xf>
    <xf numFmtId="9" fontId="7" fillId="2" borderId="1" xfId="0" applyNumberFormat="1" applyFont="1" applyFill="1" applyBorder="1" applyAlignment="1">
      <alignment horizontal="center" vertical="center" wrapText="1"/>
    </xf>
    <xf numFmtId="0" fontId="9" fillId="0" borderId="7" xfId="2" applyFont="1" applyBorder="1" applyAlignment="1"/>
    <xf numFmtId="0" fontId="7" fillId="2" borderId="1" xfId="8" applyFont="1" applyFill="1" applyBorder="1" applyAlignment="1">
      <alignment horizontal="left" vertical="center" wrapText="1"/>
    </xf>
    <xf numFmtId="0" fontId="7" fillId="2" borderId="1" xfId="8" applyNumberFormat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2" borderId="8" xfId="2" applyNumberFormat="1" applyFont="1" applyFill="1" applyBorder="1" applyAlignment="1">
      <alignment horizontal="justify" vertical="center" wrapText="1"/>
    </xf>
    <xf numFmtId="0" fontId="7" fillId="2" borderId="1" xfId="0" applyFont="1" applyFill="1" applyBorder="1" applyAlignment="1">
      <alignment horizontal="justify" vertical="center"/>
    </xf>
    <xf numFmtId="2" fontId="7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 wrapText="1"/>
    </xf>
    <xf numFmtId="0" fontId="7" fillId="2" borderId="1" xfId="11" applyFont="1" applyFill="1" applyBorder="1" applyAlignment="1">
      <alignment horizontal="center" vertical="center" wrapText="1"/>
    </xf>
    <xf numFmtId="0" fontId="7" fillId="2" borderId="1" xfId="21" applyFont="1" applyFill="1" applyBorder="1" applyAlignment="1">
      <alignment horizontal="center" vertical="center"/>
    </xf>
    <xf numFmtId="0" fontId="7" fillId="2" borderId="1" xfId="13" applyFont="1" applyFill="1" applyBorder="1" applyAlignment="1">
      <alignment horizontal="center" vertical="center" wrapText="1"/>
    </xf>
    <xf numFmtId="0" fontId="7" fillId="2" borderId="1" xfId="21" applyFont="1" applyFill="1" applyBorder="1" applyAlignment="1">
      <alignment horizontal="left" vertical="center" wrapText="1"/>
    </xf>
    <xf numFmtId="4" fontId="7" fillId="2" borderId="1" xfId="1" applyNumberFormat="1" applyFont="1" applyFill="1" applyBorder="1" applyAlignment="1">
      <alignment horizontal="center" vertical="center" wrapText="1"/>
    </xf>
    <xf numFmtId="9" fontId="7" fillId="2" borderId="1" xfId="22" applyNumberFormat="1" applyFont="1" applyFill="1" applyBorder="1" applyAlignment="1">
      <alignment horizontal="center" vertical="center" wrapText="1"/>
    </xf>
    <xf numFmtId="4" fontId="7" fillId="2" borderId="1" xfId="20" applyNumberFormat="1" applyFont="1" applyFill="1" applyBorder="1" applyAlignment="1">
      <alignment horizontal="center" vertical="center" wrapText="1"/>
    </xf>
    <xf numFmtId="0" fontId="7" fillId="2" borderId="1" xfId="23" applyFont="1" applyFill="1" applyBorder="1" applyAlignment="1">
      <alignment horizontal="center" vertical="center" wrapText="1"/>
    </xf>
    <xf numFmtId="4" fontId="7" fillId="2" borderId="1" xfId="24" applyNumberFormat="1" applyFont="1" applyFill="1" applyBorder="1" applyAlignment="1">
      <alignment horizontal="center" vertical="center"/>
    </xf>
    <xf numFmtId="0" fontId="7" fillId="2" borderId="1" xfId="21" applyFont="1" applyFill="1" applyBorder="1" applyAlignment="1">
      <alignment horizontal="center" vertical="center" wrapText="1"/>
    </xf>
    <xf numFmtId="9" fontId="7" fillId="2" borderId="1" xfId="1" applyNumberFormat="1" applyFont="1" applyFill="1" applyBorder="1" applyAlignment="1">
      <alignment horizontal="center" vertical="center" wrapText="1"/>
    </xf>
    <xf numFmtId="0" fontId="13" fillId="2" borderId="1" xfId="23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left" vertical="top" wrapText="1"/>
    </xf>
    <xf numFmtId="43" fontId="7" fillId="2" borderId="1" xfId="19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18" fillId="2" borderId="0" xfId="0" applyFont="1" applyFill="1" applyAlignment="1">
      <alignment horizontal="center" vertical="center" wrapText="1"/>
    </xf>
    <xf numFmtId="4" fontId="13" fillId="2" borderId="1" xfId="1" applyNumberFormat="1" applyFont="1" applyFill="1" applyBorder="1" applyAlignment="1">
      <alignment horizontal="center" vertical="center" wrapText="1"/>
    </xf>
    <xf numFmtId="9" fontId="13" fillId="2" borderId="1" xfId="3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9" fontId="13" fillId="2" borderId="1" xfId="1" applyNumberFormat="1" applyFont="1" applyFill="1" applyBorder="1" applyAlignment="1">
      <alignment horizontal="center" vertical="center" wrapText="1"/>
    </xf>
    <xf numFmtId="49" fontId="13" fillId="2" borderId="1" xfId="1" applyNumberFormat="1" applyFont="1" applyFill="1" applyBorder="1" applyAlignment="1">
      <alignment horizontal="center" vertical="center" wrapText="1"/>
    </xf>
    <xf numFmtId="9" fontId="7" fillId="2" borderId="1" xfId="25" applyNumberFormat="1" applyFont="1" applyFill="1" applyBorder="1" applyAlignment="1">
      <alignment horizontal="center" vertical="center" wrapText="1"/>
    </xf>
    <xf numFmtId="3" fontId="13" fillId="2" borderId="1" xfId="26" applyNumberFormat="1" applyFont="1" applyFill="1" applyBorder="1" applyAlignment="1" applyProtection="1">
      <alignment horizontal="center" vertical="center" wrapText="1"/>
      <protection locked="0"/>
    </xf>
    <xf numFmtId="49" fontId="7" fillId="2" borderId="1" xfId="1" applyNumberFormat="1" applyFont="1" applyFill="1" applyBorder="1" applyAlignment="1">
      <alignment horizontal="center" vertical="center" wrapText="1"/>
    </xf>
    <xf numFmtId="2" fontId="7" fillId="2" borderId="1" xfId="1" applyNumberFormat="1" applyFont="1" applyFill="1" applyBorder="1" applyAlignment="1">
      <alignment horizontal="center" vertical="center" wrapText="1"/>
    </xf>
    <xf numFmtId="49" fontId="7" fillId="2" borderId="1" xfId="25" applyNumberFormat="1" applyFont="1" applyFill="1" applyBorder="1" applyAlignment="1">
      <alignment horizontal="center" vertical="center" wrapText="1"/>
    </xf>
    <xf numFmtId="0" fontId="7" fillId="2" borderId="1" xfId="2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 wrapText="1"/>
    </xf>
    <xf numFmtId="9" fontId="7" fillId="2" borderId="1" xfId="2" applyNumberFormat="1" applyFont="1" applyFill="1" applyBorder="1" applyAlignment="1">
      <alignment horizontal="center" vertical="center" wrapText="1"/>
    </xf>
    <xf numFmtId="4" fontId="7" fillId="2" borderId="1" xfId="0" applyNumberFormat="1" applyFont="1" applyFill="1" applyBorder="1" applyAlignment="1">
      <alignment horizontal="center" vertical="center" wrapText="1"/>
    </xf>
    <xf numFmtId="0" fontId="7" fillId="2" borderId="1" xfId="2" applyFont="1" applyFill="1" applyBorder="1" applyAlignment="1">
      <alignment vertical="center" wrapText="1"/>
    </xf>
    <xf numFmtId="0" fontId="7" fillId="2" borderId="1" xfId="2" applyFont="1" applyFill="1" applyBorder="1" applyAlignment="1">
      <alignment horizontal="left" vertical="center" wrapText="1"/>
    </xf>
    <xf numFmtId="3" fontId="13" fillId="2" borderId="15" xfId="0" applyNumberFormat="1" applyFont="1" applyFill="1" applyBorder="1" applyAlignment="1">
      <alignment horizontal="center" vertical="center"/>
    </xf>
    <xf numFmtId="4" fontId="7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" xfId="25" applyFont="1" applyFill="1" applyBorder="1" applyAlignment="1">
      <alignment horizontal="center" vertical="center" wrapText="1"/>
    </xf>
    <xf numFmtId="4" fontId="7" fillId="2" borderId="1" xfId="9" applyNumberFormat="1" applyFont="1" applyFill="1" applyBorder="1" applyAlignment="1">
      <alignment horizontal="center" vertical="center" wrapText="1"/>
    </xf>
    <xf numFmtId="3" fontId="7" fillId="2" borderId="1" xfId="25" applyNumberFormat="1" applyFont="1" applyFill="1" applyBorder="1" applyAlignment="1">
      <alignment horizontal="center" vertical="center" wrapText="1"/>
    </xf>
    <xf numFmtId="0" fontId="7" fillId="2" borderId="1" xfId="9" applyFont="1" applyFill="1" applyBorder="1" applyAlignment="1">
      <alignment horizontal="center" vertical="center" wrapText="1"/>
    </xf>
    <xf numFmtId="4" fontId="7" fillId="2" borderId="1" xfId="25" applyNumberFormat="1" applyFont="1" applyFill="1" applyBorder="1" applyAlignment="1">
      <alignment horizontal="center" vertical="center" wrapText="1"/>
    </xf>
    <xf numFmtId="0" fontId="15" fillId="0" borderId="1" xfId="2" applyFont="1" applyFill="1" applyBorder="1" applyAlignment="1">
      <alignment horizontal="left" vertical="top" wrapText="1"/>
    </xf>
    <xf numFmtId="0" fontId="7" fillId="2" borderId="8" xfId="2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13" fillId="2" borderId="1" xfId="2" applyFont="1" applyFill="1" applyBorder="1" applyAlignment="1">
      <alignment horizontal="center" vertical="center" wrapText="1"/>
    </xf>
    <xf numFmtId="0" fontId="13" fillId="2" borderId="8" xfId="2" applyFont="1" applyFill="1" applyBorder="1" applyAlignment="1">
      <alignment horizontal="center" vertical="center" wrapText="1"/>
    </xf>
    <xf numFmtId="4" fontId="7" fillId="2" borderId="1" xfId="2" applyNumberFormat="1" applyFont="1" applyFill="1" applyBorder="1" applyAlignment="1">
      <alignment horizontal="center" vertical="center" wrapText="1"/>
    </xf>
    <xf numFmtId="0" fontId="7" fillId="4" borderId="0" xfId="1" applyFont="1" applyFill="1" applyAlignment="1">
      <alignment horizontal="center" vertical="center" wrapText="1"/>
    </xf>
    <xf numFmtId="0" fontId="7" fillId="2" borderId="1" xfId="3" applyFont="1" applyFill="1" applyBorder="1" applyAlignment="1">
      <alignment horizontal="center" vertical="center" wrapText="1"/>
    </xf>
    <xf numFmtId="3" fontId="7" fillId="2" borderId="1" xfId="0" applyNumberFormat="1" applyFont="1" applyFill="1" applyBorder="1" applyAlignment="1">
      <alignment horizontal="center" vertical="center" wrapText="1"/>
    </xf>
    <xf numFmtId="3" fontId="7" fillId="2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7" fillId="0" borderId="1" xfId="3" applyFont="1" applyFill="1" applyBorder="1" applyAlignment="1">
      <alignment horizontal="center" vertical="center" wrapText="1"/>
    </xf>
    <xf numFmtId="3" fontId="7" fillId="0" borderId="1" xfId="0" applyNumberFormat="1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 wrapText="1"/>
    </xf>
    <xf numFmtId="49" fontId="7" fillId="2" borderId="1" xfId="3" applyNumberFormat="1" applyFont="1" applyFill="1" applyBorder="1" applyAlignment="1">
      <alignment horizontal="center" vertical="center" wrapText="1"/>
    </xf>
    <xf numFmtId="0" fontId="3" fillId="2" borderId="1" xfId="0" applyFont="1" applyFill="1" applyBorder="1"/>
    <xf numFmtId="165" fontId="7" fillId="2" borderId="1" xfId="0" applyNumberFormat="1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7" fillId="2" borderId="8" xfId="3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/>
    </xf>
    <xf numFmtId="0" fontId="13" fillId="2" borderId="1" xfId="1" applyFont="1" applyFill="1" applyBorder="1" applyAlignment="1">
      <alignment horizontal="left" vertical="center" wrapText="1"/>
    </xf>
    <xf numFmtId="17" fontId="7" fillId="2" borderId="1" xfId="2" applyNumberFormat="1" applyFont="1" applyFill="1" applyBorder="1" applyAlignment="1">
      <alignment horizontal="center" vertical="center" wrapText="1"/>
    </xf>
    <xf numFmtId="0" fontId="7" fillId="2" borderId="12" xfId="2" applyFont="1" applyFill="1" applyBorder="1" applyAlignment="1">
      <alignment horizontal="center" vertical="center"/>
    </xf>
    <xf numFmtId="4" fontId="7" fillId="2" borderId="1" xfId="2" applyNumberFormat="1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left" vertical="center" wrapText="1"/>
    </xf>
    <xf numFmtId="49" fontId="7" fillId="2" borderId="1" xfId="2" applyNumberFormat="1" applyFont="1" applyFill="1" applyBorder="1" applyAlignment="1">
      <alignment horizontal="left" vertical="center" wrapText="1"/>
    </xf>
    <xf numFmtId="9" fontId="7" fillId="2" borderId="1" xfId="0" applyNumberFormat="1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 wrapText="1"/>
    </xf>
    <xf numFmtId="4" fontId="7" fillId="2" borderId="6" xfId="20" applyNumberFormat="1" applyFont="1" applyFill="1" applyBorder="1" applyAlignment="1">
      <alignment horizontal="left" vertical="center" wrapText="1"/>
    </xf>
    <xf numFmtId="49" fontId="18" fillId="2" borderId="1" xfId="0" applyNumberFormat="1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left" vertical="center"/>
    </xf>
    <xf numFmtId="0" fontId="7" fillId="2" borderId="13" xfId="2" applyFont="1" applyFill="1" applyBorder="1" applyAlignment="1">
      <alignment horizontal="left" vertical="center" wrapText="1"/>
    </xf>
    <xf numFmtId="0" fontId="19" fillId="2" borderId="1" xfId="0" applyFont="1" applyFill="1" applyBorder="1" applyAlignment="1">
      <alignment horizontal="left" vertical="center" wrapText="1"/>
    </xf>
    <xf numFmtId="0" fontId="19" fillId="2" borderId="0" xfId="0" applyFont="1" applyFill="1" applyAlignment="1">
      <alignment horizontal="left" vertical="center"/>
    </xf>
    <xf numFmtId="0" fontId="7" fillId="2" borderId="0" xfId="0" applyFont="1" applyFill="1" applyAlignment="1">
      <alignment vertical="center" wrapText="1"/>
    </xf>
    <xf numFmtId="0" fontId="18" fillId="2" borderId="1" xfId="0" applyFont="1" applyFill="1" applyBorder="1" applyAlignment="1">
      <alignment vertical="center" wrapText="1"/>
    </xf>
    <xf numFmtId="4" fontId="7" fillId="2" borderId="1" xfId="23" applyNumberFormat="1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/>
    </xf>
    <xf numFmtId="0" fontId="7" fillId="2" borderId="6" xfId="2" applyFont="1" applyFill="1" applyBorder="1" applyAlignment="1">
      <alignment horizontal="left" vertical="center" wrapText="1"/>
    </xf>
    <xf numFmtId="0" fontId="7" fillId="2" borderId="6" xfId="2" applyFont="1" applyFill="1" applyBorder="1" applyAlignment="1">
      <alignment horizontal="center" vertical="center"/>
    </xf>
    <xf numFmtId="9" fontId="7" fillId="2" borderId="6" xfId="2" applyNumberFormat="1" applyFont="1" applyFill="1" applyBorder="1" applyAlignment="1">
      <alignment horizontal="center" vertical="center"/>
    </xf>
    <xf numFmtId="4" fontId="7" fillId="2" borderId="6" xfId="2" applyNumberFormat="1" applyFont="1" applyFill="1" applyBorder="1" applyAlignment="1">
      <alignment horizontal="center" vertical="center" wrapText="1"/>
    </xf>
    <xf numFmtId="0" fontId="7" fillId="2" borderId="6" xfId="2" applyFont="1" applyFill="1" applyBorder="1" applyAlignment="1">
      <alignment horizontal="center" vertical="center" wrapText="1"/>
    </xf>
    <xf numFmtId="3" fontId="13" fillId="2" borderId="14" xfId="0" applyNumberFormat="1" applyFont="1" applyFill="1" applyBorder="1" applyAlignment="1">
      <alignment horizontal="center" vertical="center"/>
    </xf>
    <xf numFmtId="9" fontId="7" fillId="2" borderId="1" xfId="2" applyNumberFormat="1" applyFont="1" applyFill="1" applyBorder="1" applyAlignment="1">
      <alignment horizontal="center" vertical="center"/>
    </xf>
    <xf numFmtId="4" fontId="7" fillId="2" borderId="1" xfId="19" applyNumberFormat="1" applyFont="1" applyFill="1" applyBorder="1" applyAlignment="1">
      <alignment vertical="center" wrapText="1"/>
    </xf>
    <xf numFmtId="0" fontId="7" fillId="2" borderId="1" xfId="25" applyFont="1" applyFill="1" applyBorder="1" applyAlignment="1">
      <alignment horizontal="center" vertical="center"/>
    </xf>
    <xf numFmtId="0" fontId="23" fillId="2" borderId="1" xfId="0" applyFont="1" applyFill="1" applyBorder="1" applyAlignment="1">
      <alignment horizontal="center" vertical="center"/>
    </xf>
    <xf numFmtId="0" fontId="16" fillId="0" borderId="0" xfId="0" applyFont="1" applyBorder="1" applyAlignment="1">
      <alignment horizontal="right" vertical="center" wrapText="1"/>
    </xf>
    <xf numFmtId="0" fontId="13" fillId="2" borderId="0" xfId="1" applyFont="1" applyFill="1" applyBorder="1" applyAlignment="1">
      <alignment horizontal="left" vertical="center" wrapText="1"/>
    </xf>
    <xf numFmtId="4" fontId="13" fillId="2" borderId="0" xfId="1" applyNumberFormat="1" applyFont="1" applyFill="1" applyBorder="1" applyAlignment="1">
      <alignment horizontal="left" vertical="center" wrapText="1"/>
    </xf>
    <xf numFmtId="0" fontId="9" fillId="0" borderId="0" xfId="2" applyFont="1" applyBorder="1" applyAlignment="1">
      <alignment vertical="center"/>
    </xf>
    <xf numFmtId="0" fontId="14" fillId="0" borderId="0" xfId="0" applyFont="1" applyAlignment="1">
      <alignment vertical="center"/>
    </xf>
    <xf numFmtId="0" fontId="9" fillId="2" borderId="1" xfId="1" applyFont="1" applyFill="1" applyBorder="1" applyAlignment="1">
      <alignment horizontal="center" vertical="center" wrapText="1"/>
    </xf>
    <xf numFmtId="0" fontId="9" fillId="2" borderId="1" xfId="1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7" fillId="2" borderId="7" xfId="1" applyFont="1" applyFill="1" applyBorder="1" applyAlignment="1">
      <alignment horizontal="center" vertical="center" wrapText="1"/>
    </xf>
    <xf numFmtId="0" fontId="15" fillId="0" borderId="7" xfId="2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/>
    </xf>
    <xf numFmtId="0" fontId="7" fillId="2" borderId="7" xfId="2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justify" vertical="center"/>
    </xf>
    <xf numFmtId="0" fontId="7" fillId="2" borderId="7" xfId="2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/>
    </xf>
    <xf numFmtId="0" fontId="7" fillId="2" borderId="17" xfId="1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right" vertical="center" wrapText="1"/>
    </xf>
    <xf numFmtId="4" fontId="7" fillId="2" borderId="1" xfId="20" applyNumberFormat="1" applyFont="1" applyFill="1" applyBorder="1" applyAlignment="1">
      <alignment horizontal="left" vertical="center" wrapText="1"/>
    </xf>
    <xf numFmtId="0" fontId="14" fillId="0" borderId="0" xfId="0" applyFont="1" applyBorder="1" applyAlignment="1">
      <alignment vertical="center"/>
    </xf>
    <xf numFmtId="0" fontId="13" fillId="2" borderId="6" xfId="1" applyFont="1" applyFill="1" applyBorder="1" applyAlignment="1">
      <alignment horizontal="center" vertical="center" wrapText="1"/>
    </xf>
    <xf numFmtId="0" fontId="15" fillId="2" borderId="1" xfId="1" applyFont="1" applyFill="1" applyBorder="1" applyAlignment="1">
      <alignment horizontal="right" vertical="center" wrapText="1"/>
    </xf>
    <xf numFmtId="0" fontId="13" fillId="2" borderId="1" xfId="1" applyFont="1" applyFill="1" applyBorder="1" applyAlignment="1">
      <alignment horizontal="left" vertical="center" wrapText="1"/>
    </xf>
    <xf numFmtId="0" fontId="15" fillId="2" borderId="0" xfId="1" applyFont="1" applyFill="1" applyBorder="1" applyAlignment="1">
      <alignment horizontal="right" vertical="center" wrapText="1"/>
    </xf>
    <xf numFmtId="0" fontId="7" fillId="2" borderId="4" xfId="1" applyFont="1" applyFill="1" applyBorder="1" applyAlignment="1">
      <alignment horizontal="center" vertical="center" wrapText="1"/>
    </xf>
    <xf numFmtId="4" fontId="13" fillId="2" borderId="1" xfId="1" applyNumberFormat="1" applyFont="1" applyFill="1" applyBorder="1" applyAlignment="1">
      <alignment horizontal="left" vertical="center" wrapText="1"/>
    </xf>
    <xf numFmtId="0" fontId="13" fillId="2" borderId="8" xfId="1" applyFont="1" applyFill="1" applyBorder="1" applyAlignment="1">
      <alignment horizontal="left" vertical="center" wrapText="1"/>
    </xf>
    <xf numFmtId="0" fontId="13" fillId="2" borderId="7" xfId="1" applyFont="1" applyFill="1" applyBorder="1" applyAlignment="1">
      <alignment horizontal="left" vertical="center" wrapText="1"/>
    </xf>
    <xf numFmtId="0" fontId="13" fillId="2" borderId="18" xfId="1" applyFont="1" applyFill="1" applyBorder="1" applyAlignment="1">
      <alignment horizontal="center" vertical="center" wrapText="1"/>
    </xf>
    <xf numFmtId="0" fontId="13" fillId="2" borderId="13" xfId="1" applyFont="1" applyFill="1" applyBorder="1" applyAlignment="1">
      <alignment horizontal="center" vertical="center" wrapText="1"/>
    </xf>
    <xf numFmtId="4" fontId="13" fillId="2" borderId="13" xfId="1" applyNumberFormat="1" applyFont="1" applyFill="1" applyBorder="1" applyAlignment="1">
      <alignment horizontal="left" vertical="center" wrapText="1"/>
    </xf>
    <xf numFmtId="4" fontId="13" fillId="2" borderId="13" xfId="1" applyNumberFormat="1" applyFont="1" applyFill="1" applyBorder="1" applyAlignment="1">
      <alignment horizontal="center" vertical="center" wrapText="1"/>
    </xf>
    <xf numFmtId="0" fontId="13" fillId="2" borderId="19" xfId="1" applyFont="1" applyFill="1" applyBorder="1" applyAlignment="1">
      <alignment horizontal="center" vertical="center" wrapText="1"/>
    </xf>
    <xf numFmtId="4" fontId="13" fillId="2" borderId="0" xfId="1" applyNumberFormat="1" applyFont="1" applyFill="1" applyBorder="1" applyAlignment="1">
      <alignment horizontal="center" vertical="center" wrapText="1"/>
    </xf>
    <xf numFmtId="0" fontId="13" fillId="2" borderId="0" xfId="1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left" vertical="center"/>
    </xf>
    <xf numFmtId="0" fontId="9" fillId="2" borderId="0" xfId="2" applyFont="1" applyFill="1" applyBorder="1" applyAlignment="1">
      <alignment vertical="center"/>
    </xf>
    <xf numFmtId="0" fontId="25" fillId="2" borderId="0" xfId="1" applyFont="1" applyFill="1" applyBorder="1" applyAlignment="1">
      <alignment horizontal="center" vertical="center" wrapText="1"/>
    </xf>
    <xf numFmtId="4" fontId="25" fillId="2" borderId="0" xfId="1" applyNumberFormat="1" applyFont="1" applyFill="1" applyBorder="1" applyAlignment="1">
      <alignment horizontal="left" vertical="center" wrapText="1"/>
    </xf>
    <xf numFmtId="4" fontId="25" fillId="2" borderId="0" xfId="1" applyNumberFormat="1" applyFont="1" applyFill="1" applyBorder="1" applyAlignment="1">
      <alignment horizontal="center" vertical="center" wrapText="1"/>
    </xf>
    <xf numFmtId="0" fontId="25" fillId="2" borderId="0" xfId="1" applyFont="1" applyFill="1" applyBorder="1" applyAlignment="1">
      <alignment horizontal="right" vertical="center" wrapText="1"/>
    </xf>
    <xf numFmtId="0" fontId="26" fillId="2" borderId="0" xfId="1" applyFont="1" applyFill="1" applyBorder="1" applyAlignment="1">
      <alignment horizontal="center" vertical="center" wrapText="1"/>
    </xf>
    <xf numFmtId="0" fontId="25" fillId="2" borderId="0" xfId="1" applyFont="1" applyFill="1" applyAlignment="1">
      <alignment horizontal="center" vertical="center" wrapText="1"/>
    </xf>
    <xf numFmtId="4" fontId="25" fillId="2" borderId="0" xfId="1" applyNumberFormat="1" applyFont="1" applyFill="1" applyAlignment="1">
      <alignment horizontal="left" vertical="center" wrapText="1"/>
    </xf>
    <xf numFmtId="4" fontId="25" fillId="2" borderId="0" xfId="1" applyNumberFormat="1" applyFont="1" applyFill="1" applyAlignment="1">
      <alignment horizontal="center" vertical="center" wrapText="1"/>
    </xf>
    <xf numFmtId="0" fontId="26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26" fillId="0" borderId="0" xfId="0" applyFont="1" applyAlignment="1">
      <alignment horizontal="left" vertical="center"/>
    </xf>
    <xf numFmtId="0" fontId="26" fillId="0" borderId="0" xfId="0" applyFont="1" applyAlignment="1">
      <alignment vertical="center"/>
    </xf>
    <xf numFmtId="0" fontId="7" fillId="2" borderId="4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  <xf numFmtId="0" fontId="24" fillId="2" borderId="0" xfId="1" applyFont="1" applyFill="1" applyBorder="1" applyAlignment="1">
      <alignment horizontal="center" vertical="center" wrapText="1"/>
    </xf>
    <xf numFmtId="0" fontId="24" fillId="2" borderId="0" xfId="1" applyFont="1" applyFill="1" applyBorder="1" applyAlignment="1">
      <alignment horizontal="left" vertical="center" wrapText="1"/>
    </xf>
    <xf numFmtId="0" fontId="15" fillId="2" borderId="0" xfId="1" applyFont="1" applyFill="1" applyBorder="1" applyAlignment="1">
      <alignment horizontal="right" vertical="center" wrapText="1"/>
    </xf>
    <xf numFmtId="0" fontId="16" fillId="0" borderId="0" xfId="0" applyFont="1" applyBorder="1" applyAlignment="1">
      <alignment horizontal="right" vertical="center" wrapText="1"/>
    </xf>
    <xf numFmtId="0" fontId="7" fillId="2" borderId="9" xfId="1" applyFont="1" applyFill="1" applyBorder="1" applyAlignment="1">
      <alignment horizontal="left" vertical="center" wrapText="1"/>
    </xf>
    <xf numFmtId="0" fontId="7" fillId="2" borderId="10" xfId="1" applyFont="1" applyFill="1" applyBorder="1" applyAlignment="1">
      <alignment horizontal="left" vertical="center" wrapText="1"/>
    </xf>
    <xf numFmtId="0" fontId="7" fillId="2" borderId="11" xfId="1" applyFont="1" applyFill="1" applyBorder="1" applyAlignment="1">
      <alignment horizontal="left" vertical="center" wrapText="1"/>
    </xf>
    <xf numFmtId="0" fontId="9" fillId="2" borderId="1" xfId="1" applyFont="1" applyFill="1" applyBorder="1" applyAlignment="1">
      <alignment horizontal="left" vertical="center" wrapText="1"/>
    </xf>
    <xf numFmtId="0" fontId="13" fillId="2" borderId="1" xfId="1" applyFont="1" applyFill="1" applyBorder="1" applyAlignment="1">
      <alignment horizontal="left" vertical="center" wrapText="1"/>
    </xf>
    <xf numFmtId="0" fontId="26" fillId="0" borderId="0" xfId="0" applyFont="1" applyAlignment="1">
      <alignment horizontal="right" vertical="center"/>
    </xf>
    <xf numFmtId="0" fontId="9" fillId="0" borderId="0" xfId="0" applyFont="1" applyAlignment="1">
      <alignment horizontal="left" vertical="center"/>
    </xf>
    <xf numFmtId="0" fontId="9" fillId="2" borderId="4" xfId="1" applyFont="1" applyFill="1" applyBorder="1" applyAlignment="1">
      <alignment horizontal="left" vertical="center" wrapText="1"/>
    </xf>
    <xf numFmtId="0" fontId="7" fillId="2" borderId="1" xfId="1" applyFont="1" applyFill="1" applyBorder="1" applyAlignment="1">
      <alignment horizontal="left" vertical="center" wrapText="1"/>
    </xf>
    <xf numFmtId="0" fontId="7" fillId="2" borderId="2" xfId="1" applyFont="1" applyFill="1" applyBorder="1" applyAlignment="1">
      <alignment horizontal="left" vertical="center" wrapText="1"/>
    </xf>
    <xf numFmtId="0" fontId="7" fillId="2" borderId="4" xfId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9" fillId="2" borderId="4" xfId="1" applyFont="1" applyFill="1" applyBorder="1" applyAlignment="1">
      <alignment horizontal="center" vertical="center" wrapText="1"/>
    </xf>
    <xf numFmtId="0" fontId="9" fillId="2" borderId="9" xfId="1" applyFont="1" applyFill="1" applyBorder="1" applyAlignment="1">
      <alignment horizontal="center" vertical="center" wrapText="1"/>
    </xf>
    <xf numFmtId="0" fontId="9" fillId="2" borderId="8" xfId="1" applyFont="1" applyFill="1" applyBorder="1" applyAlignment="1">
      <alignment horizontal="center" vertical="center" wrapText="1"/>
    </xf>
    <xf numFmtId="0" fontId="9" fillId="2" borderId="5" xfId="1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</cellXfs>
  <cellStyles count="27">
    <cellStyle name="??" xfId="1"/>
    <cellStyle name="?? 3" xfId="24"/>
    <cellStyle name="Standard_BA-09-BA-LI-0141-R00_e" xfId="3"/>
    <cellStyle name="Обычный" xfId="0" builtinId="0"/>
    <cellStyle name="Обычный 2" xfId="2"/>
    <cellStyle name="Обычный 2 2" xfId="11"/>
    <cellStyle name="Обычный 2 9" xfId="8"/>
    <cellStyle name="Обычный 3" xfId="9"/>
    <cellStyle name="Обычный 3 2 2" xfId="13"/>
    <cellStyle name="Обычный 3 2_Прочие соц. выплаты" xfId="16"/>
    <cellStyle name="Обычный 4" xfId="4"/>
    <cellStyle name="Обычный 4 7" xfId="17"/>
    <cellStyle name="Обычный 6" xfId="7"/>
    <cellStyle name="Обычный 8" xfId="6"/>
    <cellStyle name="Обычный 9" xfId="14"/>
    <cellStyle name="Обычный 9 2" xfId="12"/>
    <cellStyle name="Обычный_ДополнГП-2006" xfId="23"/>
    <cellStyle name="Обычный_Класификатор" xfId="26"/>
    <cellStyle name="Обычный_Книга1" xfId="20"/>
    <cellStyle name="Обычный_Лист1" xfId="25"/>
    <cellStyle name="Обычный_Лист1 2" xfId="22"/>
    <cellStyle name="Обычный_УшНУ Бюджет Атасу-Алашанькоу на 2010 2" xfId="21"/>
    <cellStyle name="Стиль 1" xfId="5"/>
    <cellStyle name="Стиль 1 3" xfId="15"/>
    <cellStyle name="Финансовый" xfId="19" builtinId="3"/>
    <cellStyle name="Финансовый 2" xfId="10"/>
    <cellStyle name="Финансовый 2 2" xfId="18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V231"/>
  <sheetViews>
    <sheetView tabSelected="1" view="pageBreakPreview" topLeftCell="A61" zoomScale="75" zoomScaleNormal="75" zoomScaleSheetLayoutView="75" zoomScalePageLayoutView="50" workbookViewId="0">
      <selection activeCell="M64" sqref="M64"/>
    </sheetView>
  </sheetViews>
  <sheetFormatPr defaultColWidth="9.140625" defaultRowHeight="15.75" x14ac:dyDescent="0.25"/>
  <cols>
    <col min="1" max="2" width="9.140625" style="15"/>
    <col min="3" max="3" width="8.140625" style="15" customWidth="1"/>
    <col min="4" max="4" width="26.140625" style="15" customWidth="1"/>
    <col min="5" max="5" width="41.42578125" style="15" customWidth="1"/>
    <col min="6" max="6" width="32.42578125" style="15" customWidth="1"/>
    <col min="7" max="7" width="35.42578125" style="15" customWidth="1"/>
    <col min="8" max="8" width="39.28515625" style="15" customWidth="1"/>
    <col min="9" max="9" width="14.7109375" style="15" customWidth="1"/>
    <col min="10" max="10" width="14.5703125" style="15" customWidth="1"/>
    <col min="11" max="11" width="19" style="15" customWidth="1"/>
    <col min="12" max="12" width="16.5703125" style="15" customWidth="1"/>
    <col min="13" max="13" width="16" style="15" customWidth="1"/>
    <col min="14" max="14" width="20.42578125" style="15" customWidth="1"/>
    <col min="15" max="15" width="11.140625" style="15" customWidth="1"/>
    <col min="16" max="16" width="17.140625" style="15" customWidth="1"/>
    <col min="17" max="17" width="24.28515625" style="15" customWidth="1"/>
    <col min="18" max="18" width="14.140625" style="15" customWidth="1"/>
    <col min="19" max="19" width="15" style="15" customWidth="1"/>
    <col min="20" max="20" width="15.42578125" style="15" customWidth="1"/>
    <col min="21" max="21" width="15.7109375" style="15" customWidth="1"/>
    <col min="22" max="22" width="18.85546875" style="16" customWidth="1"/>
    <col min="23" max="23" width="22" style="16" customWidth="1"/>
    <col min="24" max="24" width="12.42578125" style="15" customWidth="1"/>
    <col min="25" max="25" width="13.85546875" style="15" customWidth="1"/>
    <col min="26" max="26" width="19.28515625" style="111" customWidth="1"/>
    <col min="27" max="16384" width="9.140625" style="15"/>
  </cols>
  <sheetData>
    <row r="1" spans="1:74" s="140" customFormat="1" x14ac:dyDescent="0.25">
      <c r="V1" s="141"/>
      <c r="W1" s="141"/>
    </row>
    <row r="2" spans="1:74" s="140" customFormat="1" x14ac:dyDescent="0.25">
      <c r="V2" s="141"/>
      <c r="W2" s="141"/>
    </row>
    <row r="3" spans="1:74" s="140" customFormat="1" x14ac:dyDescent="0.25">
      <c r="V3" s="141"/>
      <c r="W3" s="141"/>
    </row>
    <row r="4" spans="1:74" s="160" customFormat="1" hidden="1" x14ac:dyDescent="0.25">
      <c r="A4" s="140"/>
      <c r="B4" s="140"/>
      <c r="C4" s="164"/>
      <c r="V4" s="163"/>
      <c r="W4" s="163"/>
      <c r="Z4" s="165"/>
      <c r="AA4" s="140"/>
      <c r="AB4" s="140"/>
      <c r="AC4" s="140"/>
      <c r="AD4" s="140"/>
      <c r="AE4" s="140"/>
      <c r="AF4" s="140"/>
      <c r="AG4" s="140"/>
      <c r="AH4" s="140"/>
      <c r="AI4" s="140"/>
      <c r="AJ4" s="140"/>
      <c r="AK4" s="140"/>
      <c r="AL4" s="140"/>
      <c r="AM4" s="140"/>
      <c r="AN4" s="140"/>
      <c r="AO4" s="140"/>
      <c r="AP4" s="140"/>
      <c r="AQ4" s="140"/>
      <c r="AR4" s="140"/>
      <c r="AS4" s="140"/>
      <c r="AT4" s="140"/>
      <c r="AU4" s="140"/>
      <c r="AV4" s="140"/>
      <c r="AW4" s="140"/>
      <c r="AX4" s="140"/>
      <c r="AY4" s="140"/>
      <c r="AZ4" s="140"/>
      <c r="BA4" s="140"/>
      <c r="BB4" s="140"/>
      <c r="BC4" s="140"/>
      <c r="BD4" s="140"/>
      <c r="BE4" s="140"/>
      <c r="BF4" s="140"/>
      <c r="BG4" s="140"/>
      <c r="BH4" s="140"/>
      <c r="BI4" s="140"/>
      <c r="BJ4" s="140"/>
      <c r="BK4" s="140"/>
      <c r="BL4" s="140"/>
      <c r="BM4" s="140"/>
      <c r="BN4" s="140"/>
      <c r="BO4" s="140"/>
      <c r="BP4" s="140"/>
      <c r="BQ4" s="140"/>
      <c r="BR4" s="140"/>
      <c r="BS4" s="140"/>
      <c r="BT4" s="140"/>
      <c r="BU4" s="140"/>
      <c r="BV4" s="140"/>
    </row>
    <row r="5" spans="1:74" s="167" customFormat="1" hidden="1" x14ac:dyDescent="0.25">
      <c r="A5" s="18"/>
      <c r="B5" s="18"/>
      <c r="C5" s="166"/>
      <c r="V5" s="168"/>
      <c r="W5" s="169"/>
      <c r="Z5" s="170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  <c r="AN5" s="18"/>
      <c r="AO5" s="18"/>
      <c r="AP5" s="18"/>
      <c r="AQ5" s="18"/>
      <c r="AR5" s="18"/>
      <c r="AS5" s="18"/>
      <c r="AT5" s="18"/>
      <c r="AU5" s="18"/>
      <c r="AV5" s="18"/>
      <c r="AW5" s="18"/>
      <c r="AX5" s="18"/>
      <c r="AY5" s="18"/>
      <c r="AZ5" s="18"/>
      <c r="BA5" s="18"/>
      <c r="BB5" s="18"/>
      <c r="BC5" s="18"/>
      <c r="BD5" s="18"/>
      <c r="BE5" s="18"/>
      <c r="BF5" s="18"/>
      <c r="BG5" s="18"/>
      <c r="BH5" s="18"/>
      <c r="BI5" s="18"/>
      <c r="BJ5" s="18"/>
      <c r="BK5" s="18"/>
      <c r="BL5" s="18"/>
      <c r="BM5" s="18"/>
      <c r="BN5" s="18"/>
      <c r="BO5" s="18"/>
      <c r="BP5" s="18"/>
      <c r="BQ5" s="18"/>
      <c r="BR5" s="18"/>
      <c r="BS5" s="18"/>
      <c r="BT5" s="18"/>
      <c r="BU5" s="18"/>
      <c r="BV5" s="18"/>
    </row>
    <row r="6" spans="1:74" s="18" customFormat="1" x14ac:dyDescent="0.25">
      <c r="C6" s="172"/>
      <c r="V6" s="141"/>
      <c r="W6" s="171"/>
    </row>
    <row r="7" spans="1:74" s="18" customFormat="1" ht="26.25" customHeight="1" x14ac:dyDescent="0.25">
      <c r="C7" s="172"/>
      <c r="V7" s="141"/>
      <c r="W7" s="171"/>
      <c r="X7" s="190" t="s">
        <v>617</v>
      </c>
      <c r="Y7" s="190"/>
      <c r="Z7" s="190"/>
    </row>
    <row r="8" spans="1:74" s="18" customFormat="1" ht="33.75" customHeight="1" x14ac:dyDescent="0.25">
      <c r="C8" s="172"/>
      <c r="V8" s="141"/>
      <c r="W8" s="171"/>
      <c r="X8" s="191" t="s">
        <v>618</v>
      </c>
      <c r="Y8" s="191"/>
      <c r="Z8" s="191"/>
    </row>
    <row r="9" spans="1:74" s="18" customFormat="1" ht="33.75" customHeight="1" x14ac:dyDescent="0.25">
      <c r="C9" s="172"/>
      <c r="T9" s="175"/>
      <c r="U9" s="175"/>
      <c r="V9" s="176"/>
      <c r="W9" s="177"/>
      <c r="X9" s="178"/>
      <c r="Y9" s="178"/>
      <c r="Z9" s="178"/>
    </row>
    <row r="10" spans="1:74" s="18" customFormat="1" ht="33.75" customHeight="1" x14ac:dyDescent="0.25">
      <c r="C10" s="172"/>
      <c r="T10" s="175"/>
      <c r="U10" s="175"/>
      <c r="V10" s="176"/>
      <c r="W10" s="177"/>
      <c r="X10" s="178"/>
      <c r="Y10" s="178"/>
      <c r="Z10" s="178"/>
    </row>
    <row r="11" spans="1:74" s="18" customFormat="1" ht="37.5" x14ac:dyDescent="0.25">
      <c r="C11" s="172"/>
      <c r="T11" s="175"/>
      <c r="U11" s="175"/>
      <c r="V11" s="176"/>
      <c r="W11" s="177"/>
      <c r="X11" s="175"/>
      <c r="Y11" s="175"/>
      <c r="Z11" s="179" t="s">
        <v>620</v>
      </c>
    </row>
    <row r="12" spans="1:74" s="17" customFormat="1" ht="18.75" x14ac:dyDescent="0.25">
      <c r="T12" s="180"/>
      <c r="U12" s="180"/>
      <c r="V12" s="181"/>
      <c r="W12" s="182"/>
      <c r="X12" s="180"/>
      <c r="Y12" s="180"/>
      <c r="Z12" s="175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/>
      <c r="AX12" s="18"/>
      <c r="AY12" s="18"/>
      <c r="AZ12" s="18"/>
      <c r="BA12" s="18"/>
      <c r="BB12" s="18"/>
      <c r="BC12" s="18"/>
      <c r="BD12" s="18"/>
      <c r="BE12" s="18"/>
      <c r="BF12" s="18"/>
      <c r="BG12" s="18"/>
      <c r="BH12" s="18"/>
      <c r="BI12" s="18"/>
      <c r="BJ12" s="18"/>
      <c r="BK12" s="18"/>
      <c r="BL12" s="18"/>
      <c r="BM12" s="18"/>
      <c r="BN12" s="18"/>
      <c r="BO12" s="18"/>
      <c r="BP12" s="18"/>
      <c r="BQ12" s="18"/>
      <c r="BR12" s="18"/>
      <c r="BS12" s="18"/>
      <c r="BT12" s="18"/>
      <c r="BU12" s="18"/>
      <c r="BV12" s="18"/>
    </row>
    <row r="13" spans="1:74" s="17" customFormat="1" ht="18.75" x14ac:dyDescent="0.25">
      <c r="C13" s="173"/>
      <c r="D13" s="142"/>
      <c r="E13" s="142"/>
      <c r="F13" s="142"/>
      <c r="G13" s="142"/>
      <c r="H13" s="142"/>
      <c r="I13" s="143"/>
      <c r="J13" s="143"/>
      <c r="K13" s="143"/>
      <c r="L13" s="143"/>
      <c r="M13" s="143"/>
      <c r="N13" s="143"/>
      <c r="O13" s="143"/>
      <c r="P13" s="143"/>
      <c r="Q13" s="143"/>
      <c r="R13" s="143"/>
      <c r="S13" s="143"/>
      <c r="T13" s="199" t="s">
        <v>619</v>
      </c>
      <c r="U13" s="199"/>
      <c r="V13" s="199"/>
      <c r="W13" s="199"/>
      <c r="X13" s="199"/>
      <c r="Y13" s="199"/>
      <c r="Z13" s="199"/>
      <c r="AH13" s="18"/>
      <c r="AI13" s="18"/>
      <c r="AJ13" s="18"/>
      <c r="AK13" s="18"/>
      <c r="AL13" s="18"/>
      <c r="AM13" s="18"/>
      <c r="AN13" s="18"/>
      <c r="AO13" s="18"/>
      <c r="AP13" s="18"/>
      <c r="AQ13" s="18"/>
      <c r="AR13" s="18"/>
      <c r="AS13" s="18"/>
      <c r="AT13" s="18"/>
      <c r="AU13" s="18"/>
      <c r="AV13" s="18"/>
      <c r="AW13" s="18"/>
      <c r="AX13" s="18"/>
      <c r="AY13" s="18"/>
      <c r="AZ13" s="18"/>
      <c r="BA13" s="18"/>
      <c r="BB13" s="18"/>
      <c r="BC13" s="18"/>
      <c r="BD13" s="18"/>
      <c r="BE13" s="18"/>
      <c r="BF13" s="18"/>
      <c r="BG13" s="18"/>
      <c r="BH13" s="18"/>
      <c r="BI13" s="18"/>
      <c r="BJ13" s="18"/>
      <c r="BK13" s="18"/>
      <c r="BL13" s="18"/>
      <c r="BM13" s="18"/>
      <c r="BN13" s="18"/>
      <c r="BO13" s="18"/>
      <c r="BP13" s="18"/>
      <c r="BQ13" s="18"/>
      <c r="BR13" s="18"/>
      <c r="BS13" s="18"/>
      <c r="BT13" s="18"/>
      <c r="BU13" s="18"/>
      <c r="BV13" s="18"/>
    </row>
    <row r="14" spans="1:74" s="17" customFormat="1" ht="18.75" x14ac:dyDescent="0.25">
      <c r="C14" s="173"/>
      <c r="D14" s="142"/>
      <c r="E14" s="142"/>
      <c r="F14" s="142"/>
      <c r="G14" s="142"/>
      <c r="H14" s="142"/>
      <c r="I14" s="143"/>
      <c r="J14" s="143"/>
      <c r="K14" s="143"/>
      <c r="L14" s="143"/>
      <c r="M14" s="143"/>
      <c r="N14" s="143"/>
      <c r="O14" s="143"/>
      <c r="P14" s="143"/>
      <c r="Q14" s="143"/>
      <c r="R14" s="143"/>
      <c r="S14" s="143"/>
      <c r="T14" s="183"/>
      <c r="U14" s="183"/>
      <c r="V14" s="183"/>
      <c r="W14" s="183"/>
      <c r="X14" s="183"/>
      <c r="Y14" s="183"/>
      <c r="Z14" s="183"/>
      <c r="AH14" s="18"/>
      <c r="AI14" s="18"/>
      <c r="AJ14" s="18"/>
      <c r="AK14" s="18"/>
      <c r="AL14" s="18"/>
      <c r="AM14" s="18"/>
      <c r="AN14" s="18"/>
      <c r="AO14" s="18"/>
      <c r="AP14" s="18"/>
      <c r="AQ14" s="18"/>
      <c r="AR14" s="18"/>
      <c r="AS14" s="18"/>
      <c r="AT14" s="18"/>
      <c r="AU14" s="18"/>
      <c r="AV14" s="18"/>
      <c r="AW14" s="18"/>
      <c r="AX14" s="18"/>
      <c r="AY14" s="18"/>
      <c r="AZ14" s="18"/>
      <c r="BA14" s="18"/>
      <c r="BB14" s="18"/>
      <c r="BC14" s="18"/>
      <c r="BD14" s="18"/>
      <c r="BE14" s="18"/>
      <c r="BF14" s="18"/>
      <c r="BG14" s="18"/>
      <c r="BH14" s="18"/>
      <c r="BI14" s="18"/>
      <c r="BJ14" s="18"/>
      <c r="BK14" s="18"/>
      <c r="BL14" s="18"/>
      <c r="BM14" s="18"/>
      <c r="BN14" s="18"/>
      <c r="BO14" s="18"/>
      <c r="BP14" s="18"/>
      <c r="BQ14" s="18"/>
      <c r="BR14" s="18"/>
      <c r="BS14" s="18"/>
      <c r="BT14" s="18"/>
      <c r="BU14" s="18"/>
      <c r="BV14" s="18"/>
    </row>
    <row r="15" spans="1:74" s="17" customFormat="1" ht="18.75" x14ac:dyDescent="0.25">
      <c r="C15" s="173"/>
      <c r="D15" s="142"/>
      <c r="E15" s="142"/>
      <c r="F15" s="142"/>
      <c r="G15" s="142"/>
      <c r="H15" s="142"/>
      <c r="I15" s="143"/>
      <c r="J15" s="143"/>
      <c r="K15" s="143"/>
      <c r="L15" s="143"/>
      <c r="M15" s="143"/>
      <c r="N15" s="143"/>
      <c r="O15" s="143"/>
      <c r="P15" s="143"/>
      <c r="Q15" s="143"/>
      <c r="R15" s="143"/>
      <c r="S15" s="143"/>
      <c r="T15" s="184" t="s">
        <v>631</v>
      </c>
      <c r="U15" s="184"/>
      <c r="V15" s="187" t="s">
        <v>632</v>
      </c>
      <c r="W15" s="183"/>
      <c r="X15" s="186"/>
      <c r="Y15" s="183"/>
      <c r="Z15" s="183"/>
      <c r="AH15" s="18"/>
      <c r="AI15" s="18"/>
      <c r="AJ15" s="18"/>
      <c r="AK15" s="18"/>
      <c r="AL15" s="18"/>
      <c r="AM15" s="18"/>
      <c r="AN15" s="18"/>
      <c r="AO15" s="18"/>
      <c r="AP15" s="18"/>
      <c r="AQ15" s="18"/>
      <c r="AR15" s="18"/>
      <c r="AS15" s="18"/>
      <c r="AT15" s="18"/>
      <c r="AU15" s="18"/>
      <c r="AV15" s="18"/>
      <c r="AW15" s="18"/>
      <c r="AX15" s="18"/>
      <c r="AY15" s="18"/>
      <c r="AZ15" s="18"/>
      <c r="BA15" s="18"/>
      <c r="BB15" s="18"/>
      <c r="BC15" s="18"/>
      <c r="BD15" s="18"/>
      <c r="BE15" s="18"/>
      <c r="BF15" s="18"/>
      <c r="BG15" s="18"/>
      <c r="BH15" s="18"/>
      <c r="BI15" s="18"/>
      <c r="BJ15" s="18"/>
      <c r="BK15" s="18"/>
      <c r="BL15" s="18"/>
      <c r="BM15" s="18"/>
      <c r="BN15" s="18"/>
      <c r="BO15" s="18"/>
      <c r="BP15" s="18"/>
      <c r="BQ15" s="18"/>
      <c r="BR15" s="18"/>
      <c r="BS15" s="18"/>
      <c r="BT15" s="18"/>
      <c r="BU15" s="18"/>
      <c r="BV15" s="18"/>
    </row>
    <row r="16" spans="1:74" s="17" customFormat="1" x14ac:dyDescent="0.25">
      <c r="C16" s="173"/>
      <c r="D16" s="142"/>
      <c r="E16" s="142"/>
      <c r="F16" s="142"/>
      <c r="G16" s="142"/>
      <c r="H16" s="142"/>
      <c r="I16" s="143"/>
      <c r="J16" s="143"/>
      <c r="K16" s="143"/>
      <c r="L16" s="143"/>
      <c r="M16" s="143"/>
      <c r="N16" s="143"/>
      <c r="O16" s="143"/>
      <c r="P16" s="143"/>
      <c r="Q16" s="143"/>
      <c r="R16" s="143"/>
      <c r="S16" s="143"/>
      <c r="T16" s="200"/>
      <c r="U16" s="200"/>
      <c r="V16" s="200"/>
      <c r="W16" s="200"/>
      <c r="X16" s="200"/>
      <c r="Y16" s="200"/>
      <c r="Z16" s="200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8"/>
      <c r="BK16" s="18"/>
      <c r="BL16" s="18"/>
      <c r="BM16" s="18"/>
      <c r="BN16" s="18"/>
      <c r="BO16" s="18"/>
      <c r="BP16" s="18"/>
      <c r="BQ16" s="18"/>
      <c r="BR16" s="18"/>
      <c r="BS16" s="18"/>
      <c r="BT16" s="18"/>
      <c r="BU16" s="18"/>
      <c r="BV16" s="18"/>
    </row>
    <row r="17" spans="1:74" s="17" customFormat="1" x14ac:dyDescent="0.25">
      <c r="C17" s="173"/>
      <c r="D17" s="142"/>
      <c r="E17" s="142"/>
      <c r="F17" s="142"/>
      <c r="G17" s="142"/>
      <c r="H17" s="142"/>
      <c r="I17" s="157"/>
      <c r="J17" s="157"/>
      <c r="K17" s="157"/>
      <c r="L17" s="157"/>
      <c r="M17" s="157"/>
      <c r="N17" s="157"/>
      <c r="O17" s="157"/>
      <c r="P17" s="157"/>
      <c r="Q17" s="157"/>
      <c r="R17" s="157"/>
      <c r="S17" s="157"/>
      <c r="T17" s="185"/>
      <c r="U17" s="185"/>
      <c r="V17" s="185"/>
      <c r="W17" s="185"/>
      <c r="X17" s="185"/>
      <c r="Y17" s="185"/>
      <c r="Z17" s="185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8"/>
      <c r="BK17" s="18"/>
      <c r="BL17" s="18"/>
      <c r="BM17" s="18"/>
      <c r="BN17" s="18"/>
      <c r="BO17" s="18"/>
      <c r="BP17" s="18"/>
      <c r="BQ17" s="18"/>
      <c r="BR17" s="18"/>
      <c r="BS17" s="18"/>
      <c r="BT17" s="18"/>
      <c r="BU17" s="18"/>
      <c r="BV17" s="18"/>
    </row>
    <row r="18" spans="1:74" s="17" customFormat="1" x14ac:dyDescent="0.25">
      <c r="C18" s="174"/>
      <c r="D18" s="142"/>
      <c r="E18" s="142"/>
      <c r="F18" s="142" t="s">
        <v>173</v>
      </c>
      <c r="G18" s="142"/>
      <c r="H18" s="142"/>
      <c r="I18" s="157"/>
      <c r="J18" s="157"/>
      <c r="K18" s="157"/>
      <c r="L18" s="157"/>
      <c r="M18" s="157"/>
      <c r="N18" s="157"/>
      <c r="O18" s="157"/>
      <c r="P18" s="157"/>
      <c r="Q18" s="157"/>
      <c r="R18" s="157"/>
      <c r="S18" s="157"/>
      <c r="T18" s="157"/>
      <c r="U18" s="157"/>
      <c r="V18" s="157"/>
      <c r="W18" s="157"/>
      <c r="X18" s="157"/>
      <c r="Y18" s="157"/>
      <c r="Z18" s="157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8"/>
      <c r="BK18" s="18"/>
      <c r="BL18" s="18"/>
      <c r="BM18" s="18"/>
      <c r="BN18" s="18"/>
      <c r="BO18" s="18"/>
      <c r="BP18" s="18"/>
      <c r="BQ18" s="18"/>
      <c r="BR18" s="18"/>
      <c r="BS18" s="18"/>
      <c r="BT18" s="18"/>
      <c r="BU18" s="18"/>
      <c r="BV18" s="18"/>
    </row>
    <row r="19" spans="1:74" s="17" customFormat="1" x14ac:dyDescent="0.25">
      <c r="C19" s="192"/>
      <c r="D19" s="193"/>
      <c r="E19" s="193"/>
      <c r="F19" s="193"/>
      <c r="G19" s="193"/>
      <c r="H19" s="193"/>
      <c r="I19" s="193"/>
      <c r="J19" s="193"/>
      <c r="K19" s="193"/>
      <c r="L19" s="193"/>
      <c r="M19" s="193"/>
      <c r="N19" s="193"/>
      <c r="O19" s="193"/>
      <c r="P19" s="193"/>
      <c r="Q19" s="193"/>
      <c r="R19" s="193"/>
      <c r="S19" s="193"/>
      <c r="T19" s="193"/>
      <c r="U19" s="193"/>
      <c r="V19" s="193"/>
      <c r="W19" s="193"/>
      <c r="X19" s="193"/>
      <c r="Y19" s="193"/>
      <c r="Z19" s="193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8"/>
      <c r="BK19" s="18"/>
      <c r="BL19" s="18"/>
      <c r="BM19" s="18"/>
      <c r="BN19" s="18"/>
      <c r="BO19" s="18"/>
      <c r="BP19" s="18"/>
      <c r="BQ19" s="18"/>
      <c r="BR19" s="18"/>
      <c r="BS19" s="18"/>
      <c r="BT19" s="18"/>
      <c r="BU19" s="18"/>
      <c r="BV19" s="18"/>
    </row>
    <row r="20" spans="1:74" s="17" customFormat="1" x14ac:dyDescent="0.25">
      <c r="C20" s="161"/>
      <c r="D20" s="139"/>
      <c r="E20" s="139"/>
      <c r="F20" s="139"/>
      <c r="G20" s="139"/>
      <c r="H20" s="139"/>
      <c r="I20" s="139"/>
      <c r="J20" s="139"/>
      <c r="K20" s="139"/>
      <c r="L20" s="139"/>
      <c r="M20" s="139"/>
      <c r="N20" s="139"/>
      <c r="O20" s="139"/>
      <c r="P20" s="139"/>
      <c r="Q20" s="139"/>
      <c r="R20" s="139"/>
      <c r="S20" s="139"/>
      <c r="T20" s="139"/>
      <c r="U20" s="139"/>
      <c r="V20" s="139"/>
      <c r="W20" s="139"/>
      <c r="X20" s="139"/>
      <c r="Y20" s="139"/>
      <c r="Z20" s="139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8"/>
      <c r="BK20" s="18"/>
      <c r="BL20" s="18"/>
      <c r="BM20" s="18"/>
      <c r="BN20" s="18"/>
      <c r="BO20" s="18"/>
      <c r="BP20" s="18"/>
      <c r="BQ20" s="18"/>
      <c r="BR20" s="18"/>
      <c r="BS20" s="18"/>
      <c r="BT20" s="18"/>
      <c r="BU20" s="18"/>
      <c r="BV20" s="18"/>
    </row>
    <row r="21" spans="1:74" s="21" customFormat="1" x14ac:dyDescent="0.25">
      <c r="A21" s="18"/>
      <c r="B21" s="18"/>
      <c r="C21" s="159"/>
      <c r="D21" s="155"/>
      <c r="E21" s="155"/>
      <c r="F21" s="155"/>
      <c r="G21" s="155"/>
      <c r="H21" s="155"/>
      <c r="I21" s="155"/>
      <c r="J21" s="155"/>
      <c r="K21" s="155"/>
      <c r="L21" s="155"/>
      <c r="M21" s="155"/>
      <c r="N21" s="155"/>
      <c r="O21" s="155"/>
      <c r="P21" s="155"/>
      <c r="Q21" s="155"/>
      <c r="R21" s="155"/>
      <c r="S21" s="155"/>
      <c r="T21" s="155"/>
      <c r="U21" s="155"/>
      <c r="V21" s="155"/>
      <c r="W21" s="155"/>
      <c r="X21" s="155"/>
      <c r="Y21" s="155"/>
      <c r="Z21" s="155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8"/>
      <c r="BK21" s="18"/>
      <c r="BL21" s="18"/>
      <c r="BM21" s="18"/>
      <c r="BN21" s="18"/>
      <c r="BO21" s="18"/>
      <c r="BP21" s="18"/>
      <c r="BQ21" s="18"/>
      <c r="BR21" s="18"/>
      <c r="BS21" s="18"/>
      <c r="BT21" s="18"/>
      <c r="BU21" s="18"/>
      <c r="BV21" s="18"/>
    </row>
    <row r="22" spans="1:74" s="158" customFormat="1" ht="94.5" customHeight="1" x14ac:dyDescent="0.25">
      <c r="A22" s="18"/>
      <c r="B22" s="18"/>
      <c r="C22" s="1" t="s">
        <v>0</v>
      </c>
      <c r="D22" s="1" t="s">
        <v>1</v>
      </c>
      <c r="E22" s="1" t="s">
        <v>2</v>
      </c>
      <c r="F22" s="1" t="s">
        <v>3</v>
      </c>
      <c r="G22" s="1" t="s">
        <v>4</v>
      </c>
      <c r="H22" s="1" t="s">
        <v>5</v>
      </c>
      <c r="I22" s="1" t="s">
        <v>6</v>
      </c>
      <c r="J22" s="1" t="s">
        <v>31</v>
      </c>
      <c r="K22" s="1" t="s">
        <v>7</v>
      </c>
      <c r="L22" s="1" t="s">
        <v>8</v>
      </c>
      <c r="M22" s="1" t="s">
        <v>9</v>
      </c>
      <c r="N22" s="1" t="s">
        <v>10</v>
      </c>
      <c r="O22" s="1" t="s">
        <v>11</v>
      </c>
      <c r="P22" s="1" t="s">
        <v>12</v>
      </c>
      <c r="Q22" s="1" t="s">
        <v>13</v>
      </c>
      <c r="R22" s="1" t="s">
        <v>14</v>
      </c>
      <c r="S22" s="1" t="s">
        <v>15</v>
      </c>
      <c r="T22" s="19" t="s">
        <v>16</v>
      </c>
      <c r="U22" s="1" t="s">
        <v>17</v>
      </c>
      <c r="V22" s="20" t="s">
        <v>18</v>
      </c>
      <c r="W22" s="20" t="s">
        <v>19</v>
      </c>
      <c r="X22" s="1" t="s">
        <v>20</v>
      </c>
      <c r="Y22" s="1" t="s">
        <v>21</v>
      </c>
      <c r="Z22" s="1" t="s">
        <v>22</v>
      </c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8"/>
      <c r="BK22" s="18"/>
      <c r="BL22" s="18"/>
      <c r="BM22" s="18"/>
      <c r="BN22" s="18"/>
      <c r="BO22" s="18"/>
      <c r="BP22" s="18"/>
      <c r="BQ22" s="18"/>
      <c r="BR22" s="18"/>
      <c r="BS22" s="18"/>
      <c r="BT22" s="18"/>
      <c r="BU22" s="18"/>
      <c r="BV22" s="18"/>
    </row>
    <row r="23" spans="1:74" s="17" customFormat="1" x14ac:dyDescent="0.25">
      <c r="C23" s="144">
        <v>1</v>
      </c>
      <c r="D23" s="144">
        <v>2</v>
      </c>
      <c r="E23" s="144">
        <v>3</v>
      </c>
      <c r="F23" s="144">
        <v>4</v>
      </c>
      <c r="G23" s="144">
        <v>5</v>
      </c>
      <c r="H23" s="144">
        <v>6</v>
      </c>
      <c r="I23" s="144">
        <v>7</v>
      </c>
      <c r="J23" s="144">
        <v>8</v>
      </c>
      <c r="K23" s="144">
        <v>9</v>
      </c>
      <c r="L23" s="144">
        <v>10</v>
      </c>
      <c r="M23" s="144">
        <v>11</v>
      </c>
      <c r="N23" s="144">
        <v>12</v>
      </c>
      <c r="O23" s="144">
        <v>13</v>
      </c>
      <c r="P23" s="144">
        <v>14</v>
      </c>
      <c r="Q23" s="144">
        <v>15</v>
      </c>
      <c r="R23" s="144">
        <v>16</v>
      </c>
      <c r="S23" s="144">
        <v>17</v>
      </c>
      <c r="T23" s="144">
        <v>18</v>
      </c>
      <c r="U23" s="144">
        <v>19</v>
      </c>
      <c r="V23" s="145">
        <v>20</v>
      </c>
      <c r="W23" s="145">
        <v>21</v>
      </c>
      <c r="X23" s="144">
        <v>22</v>
      </c>
      <c r="Y23" s="144">
        <v>23</v>
      </c>
      <c r="Z23" s="144">
        <v>24</v>
      </c>
    </row>
    <row r="24" spans="1:74" x14ac:dyDescent="0.25">
      <c r="C24" s="197" t="s">
        <v>23</v>
      </c>
      <c r="D24" s="198"/>
      <c r="E24" s="198"/>
      <c r="F24" s="198"/>
      <c r="G24" s="198"/>
      <c r="H24" s="198"/>
      <c r="I24" s="198"/>
      <c r="J24" s="198"/>
      <c r="K24" s="198"/>
      <c r="L24" s="198"/>
      <c r="M24" s="198"/>
      <c r="N24" s="198"/>
      <c r="O24" s="198"/>
      <c r="P24" s="198"/>
      <c r="Q24" s="198"/>
      <c r="R24" s="198"/>
      <c r="S24" s="198"/>
      <c r="T24" s="198"/>
      <c r="U24" s="198"/>
      <c r="V24" s="198"/>
      <c r="W24" s="198"/>
      <c r="X24" s="198"/>
      <c r="Y24" s="198"/>
      <c r="Z24" s="198"/>
    </row>
    <row r="25" spans="1:74" s="3" customFormat="1" ht="97.5" customHeight="1" x14ac:dyDescent="0.25">
      <c r="C25" s="8" t="s">
        <v>39</v>
      </c>
      <c r="D25" s="8" t="s">
        <v>174</v>
      </c>
      <c r="E25" s="47" t="s">
        <v>219</v>
      </c>
      <c r="F25" s="48" t="s">
        <v>220</v>
      </c>
      <c r="G25" s="49" t="s">
        <v>221</v>
      </c>
      <c r="H25" s="50" t="s">
        <v>222</v>
      </c>
      <c r="I25" s="51" t="s">
        <v>192</v>
      </c>
      <c r="J25" s="52">
        <v>1</v>
      </c>
      <c r="K25" s="8">
        <v>750000000</v>
      </c>
      <c r="L25" s="53" t="s">
        <v>179</v>
      </c>
      <c r="M25" s="51" t="s">
        <v>223</v>
      </c>
      <c r="N25" s="8" t="s">
        <v>224</v>
      </c>
      <c r="O25" s="8" t="s">
        <v>225</v>
      </c>
      <c r="P25" s="51" t="s">
        <v>226</v>
      </c>
      <c r="Q25" s="8" t="s">
        <v>227</v>
      </c>
      <c r="R25" s="8">
        <v>245</v>
      </c>
      <c r="S25" s="54" t="s">
        <v>228</v>
      </c>
      <c r="T25" s="51">
        <v>632488.81999999995</v>
      </c>
      <c r="U25" s="55">
        <v>17.010000000000002</v>
      </c>
      <c r="V25" s="51">
        <f>U25*T25</f>
        <v>10758634.828199999</v>
      </c>
      <c r="W25" s="51">
        <f t="shared" ref="W25:W32" si="0">V25*1.12</f>
        <v>12049671.007584</v>
      </c>
      <c r="X25" s="8"/>
      <c r="Y25" s="147" t="s">
        <v>200</v>
      </c>
      <c r="Z25" s="8"/>
    </row>
    <row r="26" spans="1:74" s="23" customFormat="1" ht="199.5" customHeight="1" x14ac:dyDescent="0.25">
      <c r="C26" s="8" t="s">
        <v>40</v>
      </c>
      <c r="D26" s="8" t="s">
        <v>174</v>
      </c>
      <c r="E26" s="47" t="s">
        <v>219</v>
      </c>
      <c r="F26" s="48" t="s">
        <v>220</v>
      </c>
      <c r="G26" s="49" t="s">
        <v>221</v>
      </c>
      <c r="H26" s="50" t="s">
        <v>229</v>
      </c>
      <c r="I26" s="51" t="s">
        <v>192</v>
      </c>
      <c r="J26" s="52">
        <v>1</v>
      </c>
      <c r="K26" s="8">
        <v>750000000</v>
      </c>
      <c r="L26" s="53" t="s">
        <v>179</v>
      </c>
      <c r="M26" s="51" t="s">
        <v>223</v>
      </c>
      <c r="N26" s="8" t="s">
        <v>224</v>
      </c>
      <c r="O26" s="8" t="s">
        <v>225</v>
      </c>
      <c r="P26" s="51" t="s">
        <v>226</v>
      </c>
      <c r="Q26" s="8" t="s">
        <v>227</v>
      </c>
      <c r="R26" s="8">
        <v>245</v>
      </c>
      <c r="S26" s="54" t="s">
        <v>228</v>
      </c>
      <c r="T26" s="51">
        <v>1830589.28</v>
      </c>
      <c r="U26" s="55">
        <v>13.91</v>
      </c>
      <c r="V26" s="51">
        <f t="shared" ref="V26:V30" si="1">U26*T26</f>
        <v>25463496.884800002</v>
      </c>
      <c r="W26" s="51">
        <f t="shared" si="0"/>
        <v>28519116.510976005</v>
      </c>
      <c r="X26" s="8"/>
      <c r="Y26" s="147" t="s">
        <v>200</v>
      </c>
      <c r="Z26" s="8"/>
    </row>
    <row r="27" spans="1:74" s="23" customFormat="1" ht="196.5" customHeight="1" x14ac:dyDescent="0.25">
      <c r="C27" s="8" t="s">
        <v>41</v>
      </c>
      <c r="D27" s="8" t="s">
        <v>174</v>
      </c>
      <c r="E27" s="47" t="s">
        <v>219</v>
      </c>
      <c r="F27" s="48" t="s">
        <v>220</v>
      </c>
      <c r="G27" s="49" t="s">
        <v>221</v>
      </c>
      <c r="H27" s="56" t="s">
        <v>230</v>
      </c>
      <c r="I27" s="51" t="s">
        <v>192</v>
      </c>
      <c r="J27" s="52">
        <v>1</v>
      </c>
      <c r="K27" s="8">
        <v>750000000</v>
      </c>
      <c r="L27" s="53" t="s">
        <v>179</v>
      </c>
      <c r="M27" s="51" t="s">
        <v>223</v>
      </c>
      <c r="N27" s="8" t="s">
        <v>224</v>
      </c>
      <c r="O27" s="8" t="s">
        <v>225</v>
      </c>
      <c r="P27" s="51" t="s">
        <v>226</v>
      </c>
      <c r="Q27" s="8" t="s">
        <v>227</v>
      </c>
      <c r="R27" s="8">
        <v>245</v>
      </c>
      <c r="S27" s="54" t="s">
        <v>228</v>
      </c>
      <c r="T27" s="51">
        <v>26828872.23</v>
      </c>
      <c r="U27" s="55">
        <v>17.12</v>
      </c>
      <c r="V27" s="51">
        <f t="shared" si="1"/>
        <v>459310292.57760006</v>
      </c>
      <c r="W27" s="51">
        <f t="shared" si="0"/>
        <v>514427527.68691212</v>
      </c>
      <c r="X27" s="8"/>
      <c r="Y27" s="147" t="s">
        <v>200</v>
      </c>
      <c r="Z27" s="8"/>
    </row>
    <row r="28" spans="1:74" s="23" customFormat="1" ht="201" customHeight="1" x14ac:dyDescent="0.25">
      <c r="C28" s="8" t="s">
        <v>42</v>
      </c>
      <c r="D28" s="8" t="s">
        <v>174</v>
      </c>
      <c r="E28" s="47" t="s">
        <v>219</v>
      </c>
      <c r="F28" s="48" t="s">
        <v>220</v>
      </c>
      <c r="G28" s="49" t="s">
        <v>221</v>
      </c>
      <c r="H28" s="50" t="s">
        <v>231</v>
      </c>
      <c r="I28" s="51" t="s">
        <v>192</v>
      </c>
      <c r="J28" s="52">
        <v>1</v>
      </c>
      <c r="K28" s="8">
        <v>750000000</v>
      </c>
      <c r="L28" s="53" t="s">
        <v>179</v>
      </c>
      <c r="M28" s="51" t="s">
        <v>223</v>
      </c>
      <c r="N28" s="8" t="s">
        <v>232</v>
      </c>
      <c r="O28" s="8" t="s">
        <v>225</v>
      </c>
      <c r="P28" s="51" t="s">
        <v>233</v>
      </c>
      <c r="Q28" s="8" t="s">
        <v>227</v>
      </c>
      <c r="R28" s="8">
        <v>245</v>
      </c>
      <c r="S28" s="54" t="s">
        <v>228</v>
      </c>
      <c r="T28" s="51">
        <v>1886512.5</v>
      </c>
      <c r="U28" s="55">
        <v>15.72</v>
      </c>
      <c r="V28" s="51">
        <f t="shared" si="1"/>
        <v>29655976.5</v>
      </c>
      <c r="W28" s="51">
        <f t="shared" si="0"/>
        <v>33214693.680000003</v>
      </c>
      <c r="X28" s="8"/>
      <c r="Y28" s="147" t="s">
        <v>200</v>
      </c>
      <c r="Z28" s="8"/>
    </row>
    <row r="29" spans="1:74" s="23" customFormat="1" ht="204.75" customHeight="1" x14ac:dyDescent="0.25">
      <c r="C29" s="8" t="s">
        <v>43</v>
      </c>
      <c r="D29" s="8" t="s">
        <v>174</v>
      </c>
      <c r="E29" s="47" t="s">
        <v>219</v>
      </c>
      <c r="F29" s="48" t="s">
        <v>220</v>
      </c>
      <c r="G29" s="49" t="s">
        <v>221</v>
      </c>
      <c r="H29" s="50" t="s">
        <v>234</v>
      </c>
      <c r="I29" s="51" t="s">
        <v>192</v>
      </c>
      <c r="J29" s="52">
        <v>1</v>
      </c>
      <c r="K29" s="8">
        <v>750000000</v>
      </c>
      <c r="L29" s="53" t="s">
        <v>179</v>
      </c>
      <c r="M29" s="51" t="s">
        <v>223</v>
      </c>
      <c r="N29" s="8" t="s">
        <v>235</v>
      </c>
      <c r="O29" s="8" t="s">
        <v>225</v>
      </c>
      <c r="P29" s="51" t="s">
        <v>226</v>
      </c>
      <c r="Q29" s="8" t="s">
        <v>227</v>
      </c>
      <c r="R29" s="8">
        <v>245</v>
      </c>
      <c r="S29" s="54" t="s">
        <v>228</v>
      </c>
      <c r="T29" s="51">
        <v>20215748.609999999</v>
      </c>
      <c r="U29" s="55">
        <v>16.05</v>
      </c>
      <c r="V29" s="51">
        <f t="shared" si="1"/>
        <v>324462765.19050002</v>
      </c>
      <c r="W29" s="51">
        <f t="shared" si="0"/>
        <v>363398297.01336008</v>
      </c>
      <c r="X29" s="8"/>
      <c r="Y29" s="147" t="s">
        <v>200</v>
      </c>
      <c r="Z29" s="8"/>
    </row>
    <row r="30" spans="1:74" s="23" customFormat="1" ht="206.25" customHeight="1" x14ac:dyDescent="0.25">
      <c r="C30" s="8" t="s">
        <v>44</v>
      </c>
      <c r="D30" s="8" t="s">
        <v>174</v>
      </c>
      <c r="E30" s="47" t="s">
        <v>219</v>
      </c>
      <c r="F30" s="48" t="s">
        <v>220</v>
      </c>
      <c r="G30" s="49" t="s">
        <v>221</v>
      </c>
      <c r="H30" s="50" t="s">
        <v>236</v>
      </c>
      <c r="I30" s="51" t="s">
        <v>192</v>
      </c>
      <c r="J30" s="52">
        <v>1</v>
      </c>
      <c r="K30" s="8">
        <v>750000000</v>
      </c>
      <c r="L30" s="53" t="s">
        <v>179</v>
      </c>
      <c r="M30" s="51" t="s">
        <v>223</v>
      </c>
      <c r="N30" s="8" t="s">
        <v>235</v>
      </c>
      <c r="O30" s="8" t="s">
        <v>225</v>
      </c>
      <c r="P30" s="51" t="s">
        <v>226</v>
      </c>
      <c r="Q30" s="8" t="s">
        <v>227</v>
      </c>
      <c r="R30" s="8">
        <v>245</v>
      </c>
      <c r="S30" s="54" t="s">
        <v>228</v>
      </c>
      <c r="T30" s="51">
        <v>474256.92</v>
      </c>
      <c r="U30" s="55">
        <v>20.6</v>
      </c>
      <c r="V30" s="51">
        <f t="shared" si="1"/>
        <v>9769692.5520000011</v>
      </c>
      <c r="W30" s="51">
        <f t="shared" si="0"/>
        <v>10942055.658240002</v>
      </c>
      <c r="X30" s="8"/>
      <c r="Y30" s="147" t="s">
        <v>200</v>
      </c>
      <c r="Z30" s="8"/>
    </row>
    <row r="31" spans="1:74" s="23" customFormat="1" ht="299.25" customHeight="1" x14ac:dyDescent="0.25">
      <c r="C31" s="8" t="s">
        <v>45</v>
      </c>
      <c r="D31" s="8" t="s">
        <v>174</v>
      </c>
      <c r="E31" s="47" t="s">
        <v>219</v>
      </c>
      <c r="F31" s="48" t="s">
        <v>220</v>
      </c>
      <c r="G31" s="49" t="s">
        <v>221</v>
      </c>
      <c r="H31" s="50" t="s">
        <v>237</v>
      </c>
      <c r="I31" s="51" t="s">
        <v>192</v>
      </c>
      <c r="J31" s="52">
        <v>1</v>
      </c>
      <c r="K31" s="8">
        <v>750000000</v>
      </c>
      <c r="L31" s="53" t="s">
        <v>179</v>
      </c>
      <c r="M31" s="51" t="s">
        <v>223</v>
      </c>
      <c r="N31" s="8" t="s">
        <v>238</v>
      </c>
      <c r="O31" s="8" t="s">
        <v>225</v>
      </c>
      <c r="P31" s="51" t="s">
        <v>233</v>
      </c>
      <c r="Q31" s="8" t="s">
        <v>227</v>
      </c>
      <c r="R31" s="8">
        <v>245</v>
      </c>
      <c r="S31" s="54" t="s">
        <v>228</v>
      </c>
      <c r="T31" s="51">
        <v>997781.46</v>
      </c>
      <c r="U31" s="51">
        <v>18.190000000000001</v>
      </c>
      <c r="V31" s="51">
        <f>U31*T31</f>
        <v>18149644.757400002</v>
      </c>
      <c r="W31" s="51">
        <f t="shared" si="0"/>
        <v>20327602.128288005</v>
      </c>
      <c r="X31" s="8"/>
      <c r="Y31" s="147" t="s">
        <v>200</v>
      </c>
      <c r="Z31" s="51"/>
    </row>
    <row r="32" spans="1:74" s="23" customFormat="1" ht="409.5" customHeight="1" x14ac:dyDescent="0.25">
      <c r="C32" s="8" t="s">
        <v>46</v>
      </c>
      <c r="D32" s="8" t="s">
        <v>174</v>
      </c>
      <c r="E32" s="47" t="s">
        <v>219</v>
      </c>
      <c r="F32" s="48" t="s">
        <v>220</v>
      </c>
      <c r="G32" s="49" t="s">
        <v>221</v>
      </c>
      <c r="H32" s="50" t="s">
        <v>239</v>
      </c>
      <c r="I32" s="51" t="s">
        <v>192</v>
      </c>
      <c r="J32" s="52">
        <v>1</v>
      </c>
      <c r="K32" s="8">
        <v>750000000</v>
      </c>
      <c r="L32" s="53" t="s">
        <v>179</v>
      </c>
      <c r="M32" s="51" t="s">
        <v>223</v>
      </c>
      <c r="N32" s="8" t="s">
        <v>240</v>
      </c>
      <c r="O32" s="8" t="s">
        <v>225</v>
      </c>
      <c r="P32" s="51" t="s">
        <v>226</v>
      </c>
      <c r="Q32" s="8" t="s">
        <v>227</v>
      </c>
      <c r="R32" s="8">
        <v>245</v>
      </c>
      <c r="S32" s="54" t="s">
        <v>228</v>
      </c>
      <c r="T32" s="51">
        <v>3110390.4</v>
      </c>
      <c r="U32" s="51">
        <v>17.079999999999998</v>
      </c>
      <c r="V32" s="51">
        <f>T32*U32</f>
        <v>53125468.03199999</v>
      </c>
      <c r="W32" s="51">
        <f t="shared" si="0"/>
        <v>59500524.195839994</v>
      </c>
      <c r="X32" s="8"/>
      <c r="Y32" s="147" t="s">
        <v>200</v>
      </c>
      <c r="Z32" s="51"/>
    </row>
    <row r="33" spans="3:26" s="3" customFormat="1" ht="205.5" customHeight="1" x14ac:dyDescent="0.25">
      <c r="C33" s="2" t="s">
        <v>47</v>
      </c>
      <c r="D33" s="8" t="s">
        <v>174</v>
      </c>
      <c r="E33" s="83" t="s">
        <v>439</v>
      </c>
      <c r="F33" s="74" t="s">
        <v>440</v>
      </c>
      <c r="G33" s="74" t="s">
        <v>441</v>
      </c>
      <c r="H33" s="83" t="s">
        <v>442</v>
      </c>
      <c r="I33" s="83" t="s">
        <v>192</v>
      </c>
      <c r="J33" s="68">
        <v>1</v>
      </c>
      <c r="K33" s="8">
        <v>750000000</v>
      </c>
      <c r="L33" s="83" t="s">
        <v>179</v>
      </c>
      <c r="M33" s="83" t="s">
        <v>342</v>
      </c>
      <c r="N33" s="83" t="s">
        <v>443</v>
      </c>
      <c r="O33" s="84" t="s">
        <v>225</v>
      </c>
      <c r="P33" s="83" t="s">
        <v>444</v>
      </c>
      <c r="Q33" s="85" t="s">
        <v>445</v>
      </c>
      <c r="R33" s="86">
        <v>796</v>
      </c>
      <c r="S33" s="86" t="s">
        <v>446</v>
      </c>
      <c r="T33" s="83">
        <v>1</v>
      </c>
      <c r="U33" s="87">
        <v>5144640</v>
      </c>
      <c r="V33" s="87">
        <v>5144640</v>
      </c>
      <c r="W33" s="87">
        <f>V33*1.12</f>
        <v>5761996.8000000007</v>
      </c>
      <c r="X33" s="88"/>
      <c r="Y33" s="148">
        <v>2015</v>
      </c>
      <c r="Z33" s="88"/>
    </row>
    <row r="34" spans="3:26" s="3" customFormat="1" ht="261.75" customHeight="1" x14ac:dyDescent="0.25">
      <c r="C34" s="2" t="s">
        <v>64</v>
      </c>
      <c r="D34" s="8" t="s">
        <v>174</v>
      </c>
      <c r="E34" s="8" t="s">
        <v>458</v>
      </c>
      <c r="F34" s="8" t="s">
        <v>459</v>
      </c>
      <c r="G34" s="8" t="s">
        <v>460</v>
      </c>
      <c r="H34" s="8" t="s">
        <v>461</v>
      </c>
      <c r="I34" s="8" t="s">
        <v>204</v>
      </c>
      <c r="J34" s="57">
        <v>0</v>
      </c>
      <c r="K34" s="8">
        <v>750000000</v>
      </c>
      <c r="L34" s="8" t="s">
        <v>346</v>
      </c>
      <c r="M34" s="8" t="s">
        <v>196</v>
      </c>
      <c r="N34" s="8" t="s">
        <v>462</v>
      </c>
      <c r="O34" s="8" t="s">
        <v>225</v>
      </c>
      <c r="P34" s="8" t="s">
        <v>338</v>
      </c>
      <c r="Q34" s="8" t="s">
        <v>463</v>
      </c>
      <c r="R34" s="8" t="s">
        <v>464</v>
      </c>
      <c r="S34" s="8" t="s">
        <v>446</v>
      </c>
      <c r="T34" s="8">
        <v>5</v>
      </c>
      <c r="U34" s="8">
        <v>26866</v>
      </c>
      <c r="V34" s="8">
        <v>134330</v>
      </c>
      <c r="W34" s="8">
        <v>150449.60000000001</v>
      </c>
      <c r="X34" s="8"/>
      <c r="Y34" s="147" t="s">
        <v>350</v>
      </c>
      <c r="Z34" s="8"/>
    </row>
    <row r="35" spans="3:26" s="3" customFormat="1" ht="225.75" customHeight="1" x14ac:dyDescent="0.25">
      <c r="C35" s="2" t="s">
        <v>32</v>
      </c>
      <c r="D35" s="8" t="s">
        <v>174</v>
      </c>
      <c r="E35" s="8" t="s">
        <v>465</v>
      </c>
      <c r="F35" s="8" t="s">
        <v>466</v>
      </c>
      <c r="G35" s="8" t="s">
        <v>467</v>
      </c>
      <c r="H35" s="8" t="s">
        <v>468</v>
      </c>
      <c r="I35" s="8" t="s">
        <v>204</v>
      </c>
      <c r="J35" s="57">
        <v>0</v>
      </c>
      <c r="K35" s="8">
        <v>750000000</v>
      </c>
      <c r="L35" s="8" t="s">
        <v>346</v>
      </c>
      <c r="M35" s="8" t="s">
        <v>196</v>
      </c>
      <c r="N35" s="8" t="s">
        <v>462</v>
      </c>
      <c r="O35" s="8" t="s">
        <v>225</v>
      </c>
      <c r="P35" s="8" t="s">
        <v>469</v>
      </c>
      <c r="Q35" s="8" t="s">
        <v>463</v>
      </c>
      <c r="R35" s="8" t="s">
        <v>464</v>
      </c>
      <c r="S35" s="8" t="s">
        <v>446</v>
      </c>
      <c r="T35" s="8">
        <v>1</v>
      </c>
      <c r="U35" s="8">
        <v>2346923</v>
      </c>
      <c r="V35" s="8">
        <v>2346923</v>
      </c>
      <c r="W35" s="8">
        <v>2628553.7600000002</v>
      </c>
      <c r="X35" s="8"/>
      <c r="Y35" s="147" t="s">
        <v>350</v>
      </c>
      <c r="Z35" s="8"/>
    </row>
    <row r="36" spans="3:26" s="3" customFormat="1" ht="162.75" customHeight="1" x14ac:dyDescent="0.25">
      <c r="C36" s="2" t="s">
        <v>65</v>
      </c>
      <c r="D36" s="8" t="s">
        <v>174</v>
      </c>
      <c r="E36" s="8" t="s">
        <v>465</v>
      </c>
      <c r="F36" s="8" t="s">
        <v>466</v>
      </c>
      <c r="G36" s="8" t="s">
        <v>467</v>
      </c>
      <c r="H36" s="8" t="s">
        <v>470</v>
      </c>
      <c r="I36" s="8" t="s">
        <v>204</v>
      </c>
      <c r="J36" s="57">
        <v>0</v>
      </c>
      <c r="K36" s="8">
        <v>750000000</v>
      </c>
      <c r="L36" s="8" t="s">
        <v>346</v>
      </c>
      <c r="M36" s="8" t="s">
        <v>196</v>
      </c>
      <c r="N36" s="8" t="s">
        <v>462</v>
      </c>
      <c r="O36" s="8" t="s">
        <v>225</v>
      </c>
      <c r="P36" s="8" t="s">
        <v>469</v>
      </c>
      <c r="Q36" s="8" t="s">
        <v>463</v>
      </c>
      <c r="R36" s="8" t="s">
        <v>464</v>
      </c>
      <c r="S36" s="8" t="s">
        <v>446</v>
      </c>
      <c r="T36" s="8">
        <v>1</v>
      </c>
      <c r="U36" s="8">
        <v>2805883</v>
      </c>
      <c r="V36" s="8">
        <v>2805883</v>
      </c>
      <c r="W36" s="8">
        <v>3142588.9600000004</v>
      </c>
      <c r="X36" s="8"/>
      <c r="Y36" s="147" t="s">
        <v>350</v>
      </c>
      <c r="Z36" s="8"/>
    </row>
    <row r="37" spans="3:26" s="3" customFormat="1" ht="138" customHeight="1" x14ac:dyDescent="0.25">
      <c r="C37" s="2" t="s">
        <v>66</v>
      </c>
      <c r="D37" s="8" t="s">
        <v>174</v>
      </c>
      <c r="E37" s="8" t="s">
        <v>471</v>
      </c>
      <c r="F37" s="8" t="s">
        <v>472</v>
      </c>
      <c r="G37" s="8" t="s">
        <v>473</v>
      </c>
      <c r="H37" s="8" t="s">
        <v>474</v>
      </c>
      <c r="I37" s="8" t="s">
        <v>204</v>
      </c>
      <c r="J37" s="57">
        <v>0</v>
      </c>
      <c r="K37" s="8">
        <v>750000000</v>
      </c>
      <c r="L37" s="8" t="s">
        <v>346</v>
      </c>
      <c r="M37" s="8" t="s">
        <v>196</v>
      </c>
      <c r="N37" s="8" t="s">
        <v>462</v>
      </c>
      <c r="O37" s="8" t="s">
        <v>225</v>
      </c>
      <c r="P37" s="8" t="s">
        <v>338</v>
      </c>
      <c r="Q37" s="8" t="s">
        <v>463</v>
      </c>
      <c r="R37" s="8" t="s">
        <v>464</v>
      </c>
      <c r="S37" s="8" t="s">
        <v>446</v>
      </c>
      <c r="T37" s="8">
        <v>9</v>
      </c>
      <c r="U37" s="8">
        <v>4499</v>
      </c>
      <c r="V37" s="8">
        <v>40491</v>
      </c>
      <c r="W37" s="8">
        <v>45349.920000000006</v>
      </c>
      <c r="X37" s="8"/>
      <c r="Y37" s="147" t="s">
        <v>350</v>
      </c>
      <c r="Z37" s="8"/>
    </row>
    <row r="38" spans="3:26" s="3" customFormat="1" ht="282" customHeight="1" x14ac:dyDescent="0.25">
      <c r="C38" s="2" t="s">
        <v>67</v>
      </c>
      <c r="D38" s="8" t="s">
        <v>174</v>
      </c>
      <c r="E38" s="8" t="s">
        <v>475</v>
      </c>
      <c r="F38" s="8" t="s">
        <v>472</v>
      </c>
      <c r="G38" s="8" t="s">
        <v>476</v>
      </c>
      <c r="H38" s="8" t="s">
        <v>477</v>
      </c>
      <c r="I38" s="8" t="s">
        <v>204</v>
      </c>
      <c r="J38" s="57">
        <v>0</v>
      </c>
      <c r="K38" s="8">
        <v>750000000</v>
      </c>
      <c r="L38" s="8" t="s">
        <v>346</v>
      </c>
      <c r="M38" s="8" t="s">
        <v>196</v>
      </c>
      <c r="N38" s="8" t="s">
        <v>462</v>
      </c>
      <c r="O38" s="8" t="s">
        <v>225</v>
      </c>
      <c r="P38" s="8" t="s">
        <v>338</v>
      </c>
      <c r="Q38" s="8" t="s">
        <v>463</v>
      </c>
      <c r="R38" s="8" t="s">
        <v>464</v>
      </c>
      <c r="S38" s="8" t="s">
        <v>446</v>
      </c>
      <c r="T38" s="8">
        <v>9</v>
      </c>
      <c r="U38" s="8">
        <v>4791</v>
      </c>
      <c r="V38" s="8">
        <v>43119</v>
      </c>
      <c r="W38" s="8">
        <v>48293.280000000006</v>
      </c>
      <c r="X38" s="8"/>
      <c r="Y38" s="147" t="s">
        <v>350</v>
      </c>
      <c r="Z38" s="8"/>
    </row>
    <row r="39" spans="3:26" s="3" customFormat="1" ht="214.5" customHeight="1" x14ac:dyDescent="0.25">
      <c r="C39" s="2" t="s">
        <v>68</v>
      </c>
      <c r="D39" s="8" t="s">
        <v>174</v>
      </c>
      <c r="E39" s="8" t="s">
        <v>475</v>
      </c>
      <c r="F39" s="8" t="s">
        <v>472</v>
      </c>
      <c r="G39" s="8" t="s">
        <v>476</v>
      </c>
      <c r="H39" s="8" t="s">
        <v>478</v>
      </c>
      <c r="I39" s="8" t="s">
        <v>204</v>
      </c>
      <c r="J39" s="57">
        <v>0</v>
      </c>
      <c r="K39" s="8">
        <v>750000000</v>
      </c>
      <c r="L39" s="8" t="s">
        <v>346</v>
      </c>
      <c r="M39" s="8" t="s">
        <v>196</v>
      </c>
      <c r="N39" s="8" t="s">
        <v>462</v>
      </c>
      <c r="O39" s="8" t="s">
        <v>225</v>
      </c>
      <c r="P39" s="8" t="s">
        <v>338</v>
      </c>
      <c r="Q39" s="8" t="s">
        <v>463</v>
      </c>
      <c r="R39" s="8" t="s">
        <v>464</v>
      </c>
      <c r="S39" s="8" t="s">
        <v>446</v>
      </c>
      <c r="T39" s="8">
        <v>12</v>
      </c>
      <c r="U39" s="8">
        <v>4855</v>
      </c>
      <c r="V39" s="8">
        <v>58260</v>
      </c>
      <c r="W39" s="8">
        <v>65251.200000000004</v>
      </c>
      <c r="X39" s="8"/>
      <c r="Y39" s="147" t="s">
        <v>350</v>
      </c>
      <c r="Z39" s="8"/>
    </row>
    <row r="40" spans="3:26" s="3" customFormat="1" ht="234.75" customHeight="1" x14ac:dyDescent="0.25">
      <c r="C40" s="2" t="s">
        <v>69</v>
      </c>
      <c r="D40" s="8" t="s">
        <v>174</v>
      </c>
      <c r="E40" s="8" t="s">
        <v>471</v>
      </c>
      <c r="F40" s="8" t="s">
        <v>472</v>
      </c>
      <c r="G40" s="8" t="s">
        <v>473</v>
      </c>
      <c r="H40" s="8" t="s">
        <v>479</v>
      </c>
      <c r="I40" s="8" t="s">
        <v>204</v>
      </c>
      <c r="J40" s="57">
        <v>0</v>
      </c>
      <c r="K40" s="8">
        <v>750000000</v>
      </c>
      <c r="L40" s="8" t="s">
        <v>346</v>
      </c>
      <c r="M40" s="8" t="s">
        <v>196</v>
      </c>
      <c r="N40" s="8" t="s">
        <v>462</v>
      </c>
      <c r="O40" s="8" t="s">
        <v>225</v>
      </c>
      <c r="P40" s="8" t="s">
        <v>338</v>
      </c>
      <c r="Q40" s="8" t="s">
        <v>463</v>
      </c>
      <c r="R40" s="8" t="s">
        <v>464</v>
      </c>
      <c r="S40" s="8" t="s">
        <v>446</v>
      </c>
      <c r="T40" s="8">
        <v>9</v>
      </c>
      <c r="U40" s="8">
        <v>4791</v>
      </c>
      <c r="V40" s="8">
        <v>43119</v>
      </c>
      <c r="W40" s="8">
        <v>48293.280000000006</v>
      </c>
      <c r="X40" s="8"/>
      <c r="Y40" s="147" t="s">
        <v>350</v>
      </c>
      <c r="Z40" s="8"/>
    </row>
    <row r="41" spans="3:26" s="3" customFormat="1" ht="281.25" customHeight="1" x14ac:dyDescent="0.25">
      <c r="C41" s="2" t="s">
        <v>70</v>
      </c>
      <c r="D41" s="8" t="s">
        <v>174</v>
      </c>
      <c r="E41" s="8" t="s">
        <v>480</v>
      </c>
      <c r="F41" s="8" t="s">
        <v>481</v>
      </c>
      <c r="G41" s="8" t="s">
        <v>482</v>
      </c>
      <c r="H41" s="8" t="s">
        <v>483</v>
      </c>
      <c r="I41" s="8" t="s">
        <v>204</v>
      </c>
      <c r="J41" s="57">
        <v>0</v>
      </c>
      <c r="K41" s="8">
        <v>750000000</v>
      </c>
      <c r="L41" s="8" t="s">
        <v>346</v>
      </c>
      <c r="M41" s="8" t="s">
        <v>196</v>
      </c>
      <c r="N41" s="8" t="s">
        <v>484</v>
      </c>
      <c r="O41" s="8" t="s">
        <v>225</v>
      </c>
      <c r="P41" s="8" t="s">
        <v>338</v>
      </c>
      <c r="Q41" s="8" t="s">
        <v>463</v>
      </c>
      <c r="R41" s="8" t="s">
        <v>464</v>
      </c>
      <c r="S41" s="8" t="s">
        <v>446</v>
      </c>
      <c r="T41" s="8">
        <v>2</v>
      </c>
      <c r="U41" s="8">
        <v>13455</v>
      </c>
      <c r="V41" s="8">
        <v>26910</v>
      </c>
      <c r="W41" s="8">
        <v>30139.200000000004</v>
      </c>
      <c r="X41" s="8"/>
      <c r="Y41" s="147" t="s">
        <v>350</v>
      </c>
      <c r="Z41" s="8"/>
    </row>
    <row r="42" spans="3:26" s="3" customFormat="1" ht="209.25" customHeight="1" x14ac:dyDescent="0.25">
      <c r="C42" s="2" t="s">
        <v>71</v>
      </c>
      <c r="D42" s="8" t="s">
        <v>174</v>
      </c>
      <c r="E42" s="8" t="s">
        <v>485</v>
      </c>
      <c r="F42" s="8" t="s">
        <v>486</v>
      </c>
      <c r="G42" s="8" t="s">
        <v>487</v>
      </c>
      <c r="H42" s="8" t="s">
        <v>488</v>
      </c>
      <c r="I42" s="8" t="s">
        <v>204</v>
      </c>
      <c r="J42" s="57">
        <v>0</v>
      </c>
      <c r="K42" s="8">
        <v>750000000</v>
      </c>
      <c r="L42" s="8" t="s">
        <v>346</v>
      </c>
      <c r="M42" s="8" t="s">
        <v>196</v>
      </c>
      <c r="N42" s="8" t="s">
        <v>484</v>
      </c>
      <c r="O42" s="8" t="s">
        <v>225</v>
      </c>
      <c r="P42" s="8" t="s">
        <v>469</v>
      </c>
      <c r="Q42" s="8" t="s">
        <v>463</v>
      </c>
      <c r="R42" s="8" t="s">
        <v>464</v>
      </c>
      <c r="S42" s="8" t="s">
        <v>446</v>
      </c>
      <c r="T42" s="8">
        <v>1</v>
      </c>
      <c r="U42" s="8">
        <v>1239191</v>
      </c>
      <c r="V42" s="8">
        <v>1239191</v>
      </c>
      <c r="W42" s="8">
        <v>1387893.9200000002</v>
      </c>
      <c r="X42" s="8"/>
      <c r="Y42" s="147" t="s">
        <v>350</v>
      </c>
      <c r="Z42" s="8"/>
    </row>
    <row r="43" spans="3:26" s="3" customFormat="1" ht="155.25" customHeight="1" x14ac:dyDescent="0.25">
      <c r="C43" s="2" t="s">
        <v>72</v>
      </c>
      <c r="D43" s="8" t="s">
        <v>174</v>
      </c>
      <c r="E43" s="8" t="s">
        <v>489</v>
      </c>
      <c r="F43" s="8" t="s">
        <v>490</v>
      </c>
      <c r="G43" s="8" t="s">
        <v>491</v>
      </c>
      <c r="H43" s="8" t="s">
        <v>492</v>
      </c>
      <c r="I43" s="8" t="s">
        <v>204</v>
      </c>
      <c r="J43" s="57">
        <v>0</v>
      </c>
      <c r="K43" s="8">
        <v>750000000</v>
      </c>
      <c r="L43" s="8" t="s">
        <v>346</v>
      </c>
      <c r="M43" s="8" t="s">
        <v>196</v>
      </c>
      <c r="N43" s="8" t="s">
        <v>484</v>
      </c>
      <c r="O43" s="8" t="s">
        <v>225</v>
      </c>
      <c r="P43" s="8" t="s">
        <v>469</v>
      </c>
      <c r="Q43" s="8" t="s">
        <v>463</v>
      </c>
      <c r="R43" s="8" t="s">
        <v>464</v>
      </c>
      <c r="S43" s="8" t="s">
        <v>446</v>
      </c>
      <c r="T43" s="8">
        <v>1</v>
      </c>
      <c r="U43" s="8">
        <v>524525</v>
      </c>
      <c r="V43" s="8">
        <v>524525</v>
      </c>
      <c r="W43" s="8">
        <v>587468</v>
      </c>
      <c r="X43" s="8"/>
      <c r="Y43" s="147" t="s">
        <v>350</v>
      </c>
      <c r="Z43" s="8"/>
    </row>
    <row r="44" spans="3:26" s="3" customFormat="1" ht="164.25" customHeight="1" x14ac:dyDescent="0.25">
      <c r="C44" s="2" t="s">
        <v>73</v>
      </c>
      <c r="D44" s="8" t="s">
        <v>174</v>
      </c>
      <c r="E44" s="8" t="s">
        <v>493</v>
      </c>
      <c r="F44" s="8" t="s">
        <v>494</v>
      </c>
      <c r="G44" s="8" t="s">
        <v>495</v>
      </c>
      <c r="H44" s="8" t="s">
        <v>496</v>
      </c>
      <c r="I44" s="8" t="s">
        <v>204</v>
      </c>
      <c r="J44" s="57">
        <v>0</v>
      </c>
      <c r="K44" s="8">
        <v>750000000</v>
      </c>
      <c r="L44" s="8" t="s">
        <v>346</v>
      </c>
      <c r="M44" s="8" t="s">
        <v>196</v>
      </c>
      <c r="N44" s="8" t="s">
        <v>484</v>
      </c>
      <c r="O44" s="8" t="s">
        <v>225</v>
      </c>
      <c r="P44" s="8" t="s">
        <v>338</v>
      </c>
      <c r="Q44" s="8" t="s">
        <v>463</v>
      </c>
      <c r="R44" s="8" t="s">
        <v>464</v>
      </c>
      <c r="S44" s="8" t="s">
        <v>446</v>
      </c>
      <c r="T44" s="8">
        <v>15</v>
      </c>
      <c r="U44" s="8">
        <v>21595</v>
      </c>
      <c r="V44" s="8">
        <v>323925</v>
      </c>
      <c r="W44" s="8">
        <v>362796.00000000006</v>
      </c>
      <c r="X44" s="8"/>
      <c r="Y44" s="147" t="s">
        <v>350</v>
      </c>
      <c r="Z44" s="8"/>
    </row>
    <row r="45" spans="3:26" s="3" customFormat="1" ht="164.25" customHeight="1" x14ac:dyDescent="0.25">
      <c r="C45" s="2" t="s">
        <v>74</v>
      </c>
      <c r="D45" s="8" t="s">
        <v>174</v>
      </c>
      <c r="E45" s="8" t="s">
        <v>497</v>
      </c>
      <c r="F45" s="8" t="s">
        <v>498</v>
      </c>
      <c r="G45" s="8" t="s">
        <v>499</v>
      </c>
      <c r="H45" s="8" t="s">
        <v>500</v>
      </c>
      <c r="I45" s="8" t="s">
        <v>204</v>
      </c>
      <c r="J45" s="57">
        <v>0</v>
      </c>
      <c r="K45" s="8">
        <v>750000000</v>
      </c>
      <c r="L45" s="8" t="s">
        <v>346</v>
      </c>
      <c r="M45" s="8" t="s">
        <v>196</v>
      </c>
      <c r="N45" s="8" t="s">
        <v>462</v>
      </c>
      <c r="O45" s="8" t="s">
        <v>225</v>
      </c>
      <c r="P45" s="8" t="s">
        <v>338</v>
      </c>
      <c r="Q45" s="8" t="s">
        <v>463</v>
      </c>
      <c r="R45" s="8" t="s">
        <v>464</v>
      </c>
      <c r="S45" s="8" t="s">
        <v>446</v>
      </c>
      <c r="T45" s="8">
        <v>1</v>
      </c>
      <c r="U45" s="8">
        <v>6427</v>
      </c>
      <c r="V45" s="8">
        <v>6427</v>
      </c>
      <c r="W45" s="8">
        <v>7198.2400000000007</v>
      </c>
      <c r="X45" s="8"/>
      <c r="Y45" s="147" t="s">
        <v>350</v>
      </c>
      <c r="Z45" s="8"/>
    </row>
    <row r="46" spans="3:26" s="3" customFormat="1" ht="149.25" customHeight="1" x14ac:dyDescent="0.25">
      <c r="C46" s="2" t="s">
        <v>75</v>
      </c>
      <c r="D46" s="8" t="s">
        <v>174</v>
      </c>
      <c r="E46" s="8" t="s">
        <v>501</v>
      </c>
      <c r="F46" s="8" t="s">
        <v>502</v>
      </c>
      <c r="G46" s="8" t="s">
        <v>503</v>
      </c>
      <c r="H46" s="8" t="s">
        <v>504</v>
      </c>
      <c r="I46" s="8" t="s">
        <v>204</v>
      </c>
      <c r="J46" s="57">
        <v>0</v>
      </c>
      <c r="K46" s="8">
        <v>750000000</v>
      </c>
      <c r="L46" s="8" t="s">
        <v>346</v>
      </c>
      <c r="M46" s="8" t="s">
        <v>196</v>
      </c>
      <c r="N46" s="8" t="s">
        <v>505</v>
      </c>
      <c r="O46" s="8" t="s">
        <v>225</v>
      </c>
      <c r="P46" s="8" t="s">
        <v>469</v>
      </c>
      <c r="Q46" s="8" t="s">
        <v>463</v>
      </c>
      <c r="R46" s="8" t="s">
        <v>464</v>
      </c>
      <c r="S46" s="8" t="s">
        <v>446</v>
      </c>
      <c r="T46" s="8">
        <v>2</v>
      </c>
      <c r="U46" s="8">
        <v>126725</v>
      </c>
      <c r="V46" s="8">
        <v>253450</v>
      </c>
      <c r="W46" s="8">
        <v>283864</v>
      </c>
      <c r="X46" s="8"/>
      <c r="Y46" s="147" t="s">
        <v>350</v>
      </c>
      <c r="Z46" s="8"/>
    </row>
    <row r="47" spans="3:26" s="3" customFormat="1" ht="172.5" customHeight="1" x14ac:dyDescent="0.25">
      <c r="C47" s="2" t="s">
        <v>76</v>
      </c>
      <c r="D47" s="74" t="s">
        <v>512</v>
      </c>
      <c r="E47" s="74" t="s">
        <v>513</v>
      </c>
      <c r="F47" s="74" t="s">
        <v>514</v>
      </c>
      <c r="G47" s="74" t="s">
        <v>515</v>
      </c>
      <c r="H47" s="74" t="s">
        <v>516</v>
      </c>
      <c r="I47" s="95" t="s">
        <v>192</v>
      </c>
      <c r="J47" s="38">
        <v>0.84</v>
      </c>
      <c r="K47" s="74">
        <v>750000000</v>
      </c>
      <c r="L47" s="74" t="s">
        <v>517</v>
      </c>
      <c r="M47" s="95" t="s">
        <v>518</v>
      </c>
      <c r="N47" s="96" t="s">
        <v>519</v>
      </c>
      <c r="O47" s="77" t="s">
        <v>225</v>
      </c>
      <c r="P47" s="77" t="s">
        <v>520</v>
      </c>
      <c r="Q47" s="24" t="s">
        <v>521</v>
      </c>
      <c r="R47" s="82">
        <v>796</v>
      </c>
      <c r="S47" s="97" t="s">
        <v>522</v>
      </c>
      <c r="T47" s="97">
        <v>13000</v>
      </c>
      <c r="U47" s="45">
        <v>47.76</v>
      </c>
      <c r="V47" s="81">
        <v>620880</v>
      </c>
      <c r="W47" s="81">
        <v>695385.59999999998</v>
      </c>
      <c r="X47" s="82" t="s">
        <v>523</v>
      </c>
      <c r="Y47" s="149" t="s">
        <v>200</v>
      </c>
      <c r="Z47" s="146"/>
    </row>
    <row r="48" spans="3:26" s="3" customFormat="1" ht="165.75" customHeight="1" x14ac:dyDescent="0.25">
      <c r="C48" s="2" t="s">
        <v>77</v>
      </c>
      <c r="D48" s="74" t="s">
        <v>512</v>
      </c>
      <c r="E48" s="74" t="s">
        <v>524</v>
      </c>
      <c r="F48" s="74" t="s">
        <v>525</v>
      </c>
      <c r="G48" s="74" t="s">
        <v>526</v>
      </c>
      <c r="H48" s="83"/>
      <c r="I48" s="95" t="s">
        <v>192</v>
      </c>
      <c r="J48" s="38">
        <v>0</v>
      </c>
      <c r="K48" s="74">
        <v>750000000</v>
      </c>
      <c r="L48" s="74" t="s">
        <v>517</v>
      </c>
      <c r="M48" s="95" t="s">
        <v>518</v>
      </c>
      <c r="N48" s="96" t="s">
        <v>519</v>
      </c>
      <c r="O48" s="77" t="s">
        <v>225</v>
      </c>
      <c r="P48" s="77" t="s">
        <v>520</v>
      </c>
      <c r="Q48" s="24" t="s">
        <v>527</v>
      </c>
      <c r="R48" s="98" t="s">
        <v>528</v>
      </c>
      <c r="S48" s="24" t="s">
        <v>529</v>
      </c>
      <c r="T48" s="97">
        <v>1000</v>
      </c>
      <c r="U48" s="45">
        <v>11.4</v>
      </c>
      <c r="V48" s="81">
        <v>11400</v>
      </c>
      <c r="W48" s="81">
        <v>12768</v>
      </c>
      <c r="X48" s="82"/>
      <c r="Y48" s="149" t="s">
        <v>200</v>
      </c>
      <c r="Z48" s="146"/>
    </row>
    <row r="49" spans="3:26" s="3" customFormat="1" ht="182.25" customHeight="1" x14ac:dyDescent="0.25">
      <c r="C49" s="2" t="s">
        <v>78</v>
      </c>
      <c r="D49" s="74" t="s">
        <v>512</v>
      </c>
      <c r="E49" s="74" t="s">
        <v>530</v>
      </c>
      <c r="F49" s="74" t="s">
        <v>531</v>
      </c>
      <c r="G49" s="74" t="s">
        <v>532</v>
      </c>
      <c r="H49" s="74" t="s">
        <v>533</v>
      </c>
      <c r="I49" s="95" t="s">
        <v>192</v>
      </c>
      <c r="J49" s="31">
        <v>0</v>
      </c>
      <c r="K49" s="74">
        <v>750000000</v>
      </c>
      <c r="L49" s="74" t="s">
        <v>517</v>
      </c>
      <c r="M49" s="95" t="s">
        <v>518</v>
      </c>
      <c r="N49" s="96" t="s">
        <v>519</v>
      </c>
      <c r="O49" s="77" t="s">
        <v>225</v>
      </c>
      <c r="P49" s="77" t="s">
        <v>520</v>
      </c>
      <c r="Q49" s="24" t="s">
        <v>527</v>
      </c>
      <c r="R49" s="82">
        <v>796</v>
      </c>
      <c r="S49" s="97" t="s">
        <v>522</v>
      </c>
      <c r="T49" s="97">
        <v>3200</v>
      </c>
      <c r="U49" s="45">
        <v>25.79</v>
      </c>
      <c r="V49" s="81">
        <v>82528</v>
      </c>
      <c r="W49" s="81">
        <v>92431.360000000001</v>
      </c>
      <c r="X49" s="82"/>
      <c r="Y49" s="149" t="s">
        <v>200</v>
      </c>
      <c r="Z49" s="146"/>
    </row>
    <row r="50" spans="3:26" s="3" customFormat="1" ht="177" customHeight="1" x14ac:dyDescent="0.25">
      <c r="C50" s="2" t="s">
        <v>79</v>
      </c>
      <c r="D50" s="74" t="s">
        <v>512</v>
      </c>
      <c r="E50" s="74" t="s">
        <v>534</v>
      </c>
      <c r="F50" s="74" t="s">
        <v>535</v>
      </c>
      <c r="G50" s="74" t="s">
        <v>536</v>
      </c>
      <c r="H50" s="95" t="s">
        <v>537</v>
      </c>
      <c r="I50" s="95" t="s">
        <v>192</v>
      </c>
      <c r="J50" s="38">
        <v>1</v>
      </c>
      <c r="K50" s="74">
        <v>750000000</v>
      </c>
      <c r="L50" s="74" t="s">
        <v>517</v>
      </c>
      <c r="M50" s="95" t="s">
        <v>518</v>
      </c>
      <c r="N50" s="96" t="s">
        <v>519</v>
      </c>
      <c r="O50" s="77" t="s">
        <v>225</v>
      </c>
      <c r="P50" s="77" t="s">
        <v>538</v>
      </c>
      <c r="Q50" s="74" t="s">
        <v>539</v>
      </c>
      <c r="R50" s="82">
        <v>868</v>
      </c>
      <c r="S50" s="97" t="s">
        <v>540</v>
      </c>
      <c r="T50" s="97">
        <v>2292</v>
      </c>
      <c r="U50" s="45">
        <v>772.8</v>
      </c>
      <c r="V50" s="81">
        <v>1771257.6</v>
      </c>
      <c r="W50" s="81">
        <v>1983808.51</v>
      </c>
      <c r="X50" s="82" t="s">
        <v>523</v>
      </c>
      <c r="Y50" s="149" t="s">
        <v>200</v>
      </c>
      <c r="Z50" s="81"/>
    </row>
    <row r="51" spans="3:26" s="3" customFormat="1" ht="235.5" customHeight="1" x14ac:dyDescent="0.25">
      <c r="C51" s="2" t="s">
        <v>80</v>
      </c>
      <c r="D51" s="24" t="s">
        <v>512</v>
      </c>
      <c r="E51" s="74" t="s">
        <v>541</v>
      </c>
      <c r="F51" s="74" t="s">
        <v>535</v>
      </c>
      <c r="G51" s="74" t="s">
        <v>542</v>
      </c>
      <c r="H51" s="74"/>
      <c r="I51" s="99" t="s">
        <v>192</v>
      </c>
      <c r="J51" s="31">
        <v>1</v>
      </c>
      <c r="K51" s="74">
        <v>750000000</v>
      </c>
      <c r="L51" s="74" t="s">
        <v>517</v>
      </c>
      <c r="M51" s="95" t="s">
        <v>518</v>
      </c>
      <c r="N51" s="96" t="s">
        <v>519</v>
      </c>
      <c r="O51" s="75" t="s">
        <v>225</v>
      </c>
      <c r="P51" s="77" t="s">
        <v>538</v>
      </c>
      <c r="Q51" s="74" t="s">
        <v>539</v>
      </c>
      <c r="R51" s="42">
        <v>868</v>
      </c>
      <c r="S51" s="100" t="s">
        <v>540</v>
      </c>
      <c r="T51" s="97">
        <v>564</v>
      </c>
      <c r="U51" s="75">
        <v>69.44</v>
      </c>
      <c r="V51" s="75">
        <v>39164.160000000003</v>
      </c>
      <c r="W51" s="75">
        <v>43863.86</v>
      </c>
      <c r="X51" s="82" t="s">
        <v>523</v>
      </c>
      <c r="Y51" s="149" t="s">
        <v>200</v>
      </c>
      <c r="Z51" s="75"/>
    </row>
    <row r="52" spans="3:26" s="94" customFormat="1" ht="180" customHeight="1" x14ac:dyDescent="0.25">
      <c r="C52" s="2" t="s">
        <v>81</v>
      </c>
      <c r="D52" s="24" t="s">
        <v>512</v>
      </c>
      <c r="E52" s="74" t="s">
        <v>543</v>
      </c>
      <c r="F52" s="74" t="s">
        <v>535</v>
      </c>
      <c r="G52" s="74" t="s">
        <v>544</v>
      </c>
      <c r="H52" s="74"/>
      <c r="I52" s="99" t="s">
        <v>192</v>
      </c>
      <c r="J52" s="31">
        <v>1</v>
      </c>
      <c r="K52" s="74">
        <v>750000000</v>
      </c>
      <c r="L52" s="74" t="s">
        <v>517</v>
      </c>
      <c r="M52" s="95" t="s">
        <v>518</v>
      </c>
      <c r="N52" s="96" t="s">
        <v>519</v>
      </c>
      <c r="O52" s="75" t="s">
        <v>225</v>
      </c>
      <c r="P52" s="77" t="s">
        <v>538</v>
      </c>
      <c r="Q52" s="74" t="s">
        <v>539</v>
      </c>
      <c r="R52" s="42">
        <v>868</v>
      </c>
      <c r="S52" s="100" t="s">
        <v>540</v>
      </c>
      <c r="T52" s="101">
        <v>480</v>
      </c>
      <c r="U52" s="75">
        <v>103.75</v>
      </c>
      <c r="V52" s="75">
        <v>49800</v>
      </c>
      <c r="W52" s="75">
        <v>55776</v>
      </c>
      <c r="X52" s="82" t="s">
        <v>523</v>
      </c>
      <c r="Y52" s="149" t="s">
        <v>200</v>
      </c>
      <c r="Z52" s="75"/>
    </row>
    <row r="53" spans="3:26" s="3" customFormat="1" ht="27.75" customHeight="1" x14ac:dyDescent="0.25">
      <c r="C53" s="204" t="s">
        <v>24</v>
      </c>
      <c r="D53" s="205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51">
        <f>SUM(V25:V52)</f>
        <v>946262194.0825001</v>
      </c>
      <c r="W53" s="51">
        <f>SUM(W25:W52)</f>
        <v>1059813657.3712001</v>
      </c>
      <c r="X53" s="8"/>
      <c r="Y53" s="147"/>
      <c r="Z53" s="8"/>
    </row>
    <row r="54" spans="3:26" s="3" customFormat="1" x14ac:dyDescent="0.25">
      <c r="C54" s="194" t="s">
        <v>30</v>
      </c>
      <c r="D54" s="195"/>
      <c r="E54" s="195"/>
      <c r="F54" s="195"/>
      <c r="G54" s="195"/>
      <c r="H54" s="195"/>
      <c r="I54" s="195"/>
      <c r="J54" s="195"/>
      <c r="K54" s="195"/>
      <c r="L54" s="195"/>
      <c r="M54" s="195"/>
      <c r="N54" s="195"/>
      <c r="O54" s="195"/>
      <c r="P54" s="195"/>
      <c r="Q54" s="195"/>
      <c r="R54" s="195"/>
      <c r="S54" s="195"/>
      <c r="T54" s="195"/>
      <c r="U54" s="195"/>
      <c r="V54" s="195"/>
      <c r="W54" s="195"/>
      <c r="X54" s="195"/>
      <c r="Y54" s="195"/>
      <c r="Z54" s="196"/>
    </row>
    <row r="55" spans="3:26" s="3" customFormat="1" ht="132" customHeight="1" x14ac:dyDescent="0.25">
      <c r="C55" s="113" t="s">
        <v>35</v>
      </c>
      <c r="D55" s="24" t="s">
        <v>174</v>
      </c>
      <c r="E55" s="25" t="s">
        <v>175</v>
      </c>
      <c r="F55" s="26" t="s">
        <v>176</v>
      </c>
      <c r="G55" s="26" t="s">
        <v>176</v>
      </c>
      <c r="H55" s="27" t="s">
        <v>177</v>
      </c>
      <c r="I55" s="27" t="s">
        <v>178</v>
      </c>
      <c r="J55" s="28">
        <v>1</v>
      </c>
      <c r="K55" s="26">
        <v>750000000</v>
      </c>
      <c r="L55" s="29" t="s">
        <v>179</v>
      </c>
      <c r="M55" s="27" t="s">
        <v>180</v>
      </c>
      <c r="N55" s="27" t="s">
        <v>181</v>
      </c>
      <c r="O55" s="30"/>
      <c r="P55" s="27" t="s">
        <v>182</v>
      </c>
      <c r="Q55" s="31" t="s">
        <v>183</v>
      </c>
      <c r="R55" s="32"/>
      <c r="S55" s="32"/>
      <c r="T55" s="32"/>
      <c r="U55" s="32"/>
      <c r="V55" s="33">
        <v>27442520</v>
      </c>
      <c r="W55" s="34">
        <v>30735622.399999999</v>
      </c>
      <c r="X55" s="32"/>
      <c r="Y55" s="150">
        <v>2015</v>
      </c>
      <c r="Z55" s="36"/>
    </row>
    <row r="56" spans="3:26" s="3" customFormat="1" ht="120" customHeight="1" x14ac:dyDescent="0.25">
      <c r="C56" s="113" t="s">
        <v>36</v>
      </c>
      <c r="D56" s="24" t="s">
        <v>174</v>
      </c>
      <c r="E56" s="37" t="s">
        <v>184</v>
      </c>
      <c r="F56" s="26" t="s">
        <v>185</v>
      </c>
      <c r="G56" s="26" t="s">
        <v>185</v>
      </c>
      <c r="H56" s="26" t="s">
        <v>635</v>
      </c>
      <c r="I56" s="27" t="s">
        <v>186</v>
      </c>
      <c r="J56" s="28">
        <v>1</v>
      </c>
      <c r="K56" s="26">
        <v>750000000</v>
      </c>
      <c r="L56" s="29" t="s">
        <v>179</v>
      </c>
      <c r="M56" s="27" t="s">
        <v>180</v>
      </c>
      <c r="N56" s="27" t="s">
        <v>187</v>
      </c>
      <c r="O56" s="30"/>
      <c r="P56" s="27" t="s">
        <v>188</v>
      </c>
      <c r="Q56" s="38" t="s">
        <v>183</v>
      </c>
      <c r="R56" s="32"/>
      <c r="S56" s="32"/>
      <c r="T56" s="32"/>
      <c r="U56" s="32"/>
      <c r="V56" s="33">
        <v>4752157</v>
      </c>
      <c r="W56" s="34">
        <v>5322415.84</v>
      </c>
      <c r="X56" s="39"/>
      <c r="Y56" s="150">
        <v>2015</v>
      </c>
      <c r="Z56" s="36"/>
    </row>
    <row r="57" spans="3:26" s="3" customFormat="1" ht="162" customHeight="1" x14ac:dyDescent="0.25">
      <c r="C57" s="162" t="s">
        <v>37</v>
      </c>
      <c r="D57" s="8" t="s">
        <v>174</v>
      </c>
      <c r="E57" s="8" t="s">
        <v>241</v>
      </c>
      <c r="F57" s="8" t="s">
        <v>242</v>
      </c>
      <c r="G57" s="8" t="s">
        <v>242</v>
      </c>
      <c r="H57" s="8" t="s">
        <v>243</v>
      </c>
      <c r="I57" s="8" t="s">
        <v>178</v>
      </c>
      <c r="J57" s="57">
        <v>0.5</v>
      </c>
      <c r="K57" s="8">
        <v>750000000</v>
      </c>
      <c r="L57" s="53" t="s">
        <v>179</v>
      </c>
      <c r="M57" s="8" t="s">
        <v>244</v>
      </c>
      <c r="N57" s="58" t="s">
        <v>245</v>
      </c>
      <c r="O57" s="59"/>
      <c r="P57" s="8" t="s">
        <v>246</v>
      </c>
      <c r="Q57" s="8" t="s">
        <v>247</v>
      </c>
      <c r="R57" s="59"/>
      <c r="S57" s="59"/>
      <c r="T57" s="59"/>
      <c r="U57" s="59"/>
      <c r="V57" s="60">
        <v>10647150</v>
      </c>
      <c r="W57" s="6">
        <f>V57*1.12</f>
        <v>11924808.000000002</v>
      </c>
      <c r="X57" s="59"/>
      <c r="Y57" s="147">
        <v>2016</v>
      </c>
      <c r="Z57" s="59"/>
    </row>
    <row r="58" spans="3:26" s="23" customFormat="1" ht="147.75" customHeight="1" x14ac:dyDescent="0.25">
      <c r="C58" s="162" t="s">
        <v>38</v>
      </c>
      <c r="D58" s="8" t="s">
        <v>174</v>
      </c>
      <c r="E58" s="8" t="s">
        <v>241</v>
      </c>
      <c r="F58" s="8" t="s">
        <v>242</v>
      </c>
      <c r="G58" s="8" t="s">
        <v>242</v>
      </c>
      <c r="H58" s="8" t="s">
        <v>248</v>
      </c>
      <c r="I58" s="8" t="s">
        <v>178</v>
      </c>
      <c r="J58" s="57">
        <v>0.5</v>
      </c>
      <c r="K58" s="8">
        <v>750000000</v>
      </c>
      <c r="L58" s="53" t="s">
        <v>179</v>
      </c>
      <c r="M58" s="8" t="s">
        <v>244</v>
      </c>
      <c r="N58" s="58" t="s">
        <v>249</v>
      </c>
      <c r="O58" s="59"/>
      <c r="P58" s="8" t="s">
        <v>246</v>
      </c>
      <c r="Q58" s="8" t="s">
        <v>247</v>
      </c>
      <c r="R58" s="59"/>
      <c r="S58" s="59"/>
      <c r="T58" s="59"/>
      <c r="U58" s="59"/>
      <c r="V58" s="51">
        <v>4438613.12</v>
      </c>
      <c r="W58" s="51">
        <f>V58*1.12</f>
        <v>4971246.6944000004</v>
      </c>
      <c r="X58" s="59"/>
      <c r="Y58" s="147">
        <v>2016</v>
      </c>
      <c r="Z58" s="59"/>
    </row>
    <row r="59" spans="3:26" s="23" customFormat="1" ht="276" customHeight="1" x14ac:dyDescent="0.25">
      <c r="C59" s="162" t="s">
        <v>88</v>
      </c>
      <c r="D59" s="8" t="s">
        <v>250</v>
      </c>
      <c r="E59" s="61" t="s">
        <v>251</v>
      </c>
      <c r="F59" s="61" t="s">
        <v>252</v>
      </c>
      <c r="G59" s="61" t="s">
        <v>253</v>
      </c>
      <c r="H59" s="62" t="s">
        <v>254</v>
      </c>
      <c r="I59" s="63" t="s">
        <v>178</v>
      </c>
      <c r="J59" s="64">
        <v>0.5</v>
      </c>
      <c r="K59" s="8">
        <v>750000000</v>
      </c>
      <c r="L59" s="53" t="s">
        <v>255</v>
      </c>
      <c r="M59" s="53" t="s">
        <v>244</v>
      </c>
      <c r="N59" s="58" t="s">
        <v>256</v>
      </c>
      <c r="O59" s="8"/>
      <c r="P59" s="57" t="s">
        <v>257</v>
      </c>
      <c r="Q59" s="8" t="s">
        <v>258</v>
      </c>
      <c r="R59" s="8"/>
      <c r="S59" s="8"/>
      <c r="T59" s="8"/>
      <c r="U59" s="51"/>
      <c r="V59" s="51">
        <v>129879116.64</v>
      </c>
      <c r="W59" s="51">
        <v>145464610.63999999</v>
      </c>
      <c r="X59" s="8"/>
      <c r="Y59" s="147">
        <v>2016</v>
      </c>
      <c r="Z59" s="8"/>
    </row>
    <row r="60" spans="3:26" s="3" customFormat="1" ht="147.75" customHeight="1" x14ac:dyDescent="0.25">
      <c r="C60" s="189" t="s">
        <v>89</v>
      </c>
      <c r="D60" s="74" t="s">
        <v>512</v>
      </c>
      <c r="E60" s="74" t="s">
        <v>545</v>
      </c>
      <c r="F60" s="74" t="s">
        <v>546</v>
      </c>
      <c r="G60" s="74" t="s">
        <v>546</v>
      </c>
      <c r="H60" s="74" t="s">
        <v>547</v>
      </c>
      <c r="I60" s="95" t="s">
        <v>192</v>
      </c>
      <c r="J60" s="38">
        <v>0.8</v>
      </c>
      <c r="K60" s="74">
        <v>750000000</v>
      </c>
      <c r="L60" s="74" t="s">
        <v>517</v>
      </c>
      <c r="M60" s="95" t="s">
        <v>404</v>
      </c>
      <c r="N60" s="74" t="s">
        <v>179</v>
      </c>
      <c r="O60" s="77"/>
      <c r="P60" s="102" t="s">
        <v>548</v>
      </c>
      <c r="Q60" s="74" t="s">
        <v>549</v>
      </c>
      <c r="R60" s="82"/>
      <c r="S60" s="82"/>
      <c r="T60" s="82"/>
      <c r="U60" s="81"/>
      <c r="V60" s="81">
        <v>1746000</v>
      </c>
      <c r="W60" s="81">
        <v>1955520</v>
      </c>
      <c r="X60" s="74"/>
      <c r="Y60" s="149">
        <v>2015</v>
      </c>
      <c r="Z60" s="81"/>
    </row>
    <row r="61" spans="3:26" s="3" customFormat="1" ht="186" customHeight="1" x14ac:dyDescent="0.25">
      <c r="C61" s="189" t="s">
        <v>93</v>
      </c>
      <c r="D61" s="74" t="s">
        <v>512</v>
      </c>
      <c r="E61" s="74" t="s">
        <v>550</v>
      </c>
      <c r="F61" s="74" t="s">
        <v>551</v>
      </c>
      <c r="G61" s="74" t="s">
        <v>551</v>
      </c>
      <c r="H61" s="74" t="s">
        <v>552</v>
      </c>
      <c r="I61" s="95" t="s">
        <v>192</v>
      </c>
      <c r="J61" s="38">
        <v>0.8</v>
      </c>
      <c r="K61" s="74">
        <v>750000000</v>
      </c>
      <c r="L61" s="74" t="s">
        <v>517</v>
      </c>
      <c r="M61" s="95" t="s">
        <v>404</v>
      </c>
      <c r="N61" s="74" t="s">
        <v>179</v>
      </c>
      <c r="O61" s="77"/>
      <c r="P61" s="102" t="s">
        <v>548</v>
      </c>
      <c r="Q61" s="74" t="s">
        <v>549</v>
      </c>
      <c r="R61" s="82"/>
      <c r="S61" s="82"/>
      <c r="T61" s="82"/>
      <c r="U61" s="81"/>
      <c r="V61" s="81">
        <v>1706677</v>
      </c>
      <c r="W61" s="81">
        <v>1911478.24</v>
      </c>
      <c r="X61" s="74"/>
      <c r="Y61" s="149">
        <v>2015</v>
      </c>
      <c r="Z61" s="81"/>
    </row>
    <row r="62" spans="3:26" s="3" customFormat="1" ht="223.5" customHeight="1" x14ac:dyDescent="0.25">
      <c r="C62" s="189" t="s">
        <v>94</v>
      </c>
      <c r="D62" s="74" t="s">
        <v>512</v>
      </c>
      <c r="E62" s="74" t="s">
        <v>553</v>
      </c>
      <c r="F62" s="74" t="s">
        <v>554</v>
      </c>
      <c r="G62" s="74" t="s">
        <v>555</v>
      </c>
      <c r="H62" s="74" t="s">
        <v>556</v>
      </c>
      <c r="I62" s="95" t="s">
        <v>192</v>
      </c>
      <c r="J62" s="38">
        <v>0.8</v>
      </c>
      <c r="K62" s="74">
        <v>750000000</v>
      </c>
      <c r="L62" s="74" t="s">
        <v>517</v>
      </c>
      <c r="M62" s="95" t="s">
        <v>404</v>
      </c>
      <c r="N62" s="74" t="s">
        <v>179</v>
      </c>
      <c r="O62" s="77"/>
      <c r="P62" s="102" t="s">
        <v>548</v>
      </c>
      <c r="Q62" s="74" t="s">
        <v>549</v>
      </c>
      <c r="R62" s="82"/>
      <c r="S62" s="82"/>
      <c r="T62" s="82"/>
      <c r="U62" s="81"/>
      <c r="V62" s="81">
        <v>1750000</v>
      </c>
      <c r="W62" s="81">
        <v>1960000</v>
      </c>
      <c r="X62" s="74"/>
      <c r="Y62" s="149">
        <v>2015</v>
      </c>
      <c r="Z62" s="81"/>
    </row>
    <row r="63" spans="3:26" s="3" customFormat="1" ht="223.5" customHeight="1" x14ac:dyDescent="0.25">
      <c r="C63" s="189" t="s">
        <v>95</v>
      </c>
      <c r="D63" s="74" t="s">
        <v>174</v>
      </c>
      <c r="E63" s="74" t="s">
        <v>623</v>
      </c>
      <c r="F63" s="74" t="s">
        <v>624</v>
      </c>
      <c r="G63" s="74" t="s">
        <v>624</v>
      </c>
      <c r="H63" s="74" t="s">
        <v>625</v>
      </c>
      <c r="I63" s="95" t="s">
        <v>192</v>
      </c>
      <c r="J63" s="38">
        <v>0.8</v>
      </c>
      <c r="K63" s="74">
        <v>750000000</v>
      </c>
      <c r="L63" s="74" t="s">
        <v>517</v>
      </c>
      <c r="M63" s="95" t="s">
        <v>404</v>
      </c>
      <c r="N63" s="74" t="s">
        <v>179</v>
      </c>
      <c r="O63" s="77"/>
      <c r="P63" s="102" t="s">
        <v>548</v>
      </c>
      <c r="Q63" s="74" t="s">
        <v>549</v>
      </c>
      <c r="R63" s="82"/>
      <c r="S63" s="82"/>
      <c r="T63" s="82"/>
      <c r="U63" s="81"/>
      <c r="V63" s="81">
        <v>1748000</v>
      </c>
      <c r="W63" s="81">
        <f>V63*1.12</f>
        <v>1957760.0000000002</v>
      </c>
      <c r="X63" s="74"/>
      <c r="Y63" s="82">
        <v>2015</v>
      </c>
      <c r="Z63" s="81"/>
    </row>
    <row r="64" spans="3:26" s="3" customFormat="1" ht="223.5" customHeight="1" x14ac:dyDescent="0.25">
      <c r="C64" s="189" t="s">
        <v>96</v>
      </c>
      <c r="D64" s="74" t="s">
        <v>174</v>
      </c>
      <c r="E64" s="74" t="s">
        <v>626</v>
      </c>
      <c r="F64" s="74" t="s">
        <v>627</v>
      </c>
      <c r="G64" s="74" t="s">
        <v>627</v>
      </c>
      <c r="H64" s="74" t="s">
        <v>628</v>
      </c>
      <c r="I64" s="95" t="s">
        <v>192</v>
      </c>
      <c r="J64" s="38">
        <v>0.8</v>
      </c>
      <c r="K64" s="74">
        <v>750000000</v>
      </c>
      <c r="L64" s="74" t="s">
        <v>517</v>
      </c>
      <c r="M64" s="95" t="s">
        <v>404</v>
      </c>
      <c r="N64" s="74" t="s">
        <v>179</v>
      </c>
      <c r="O64" s="77"/>
      <c r="P64" s="102" t="s">
        <v>548</v>
      </c>
      <c r="Q64" s="74" t="s">
        <v>549</v>
      </c>
      <c r="R64" s="82"/>
      <c r="S64" s="82"/>
      <c r="T64" s="82"/>
      <c r="U64" s="81"/>
      <c r="V64" s="81">
        <v>1582708</v>
      </c>
      <c r="W64" s="81">
        <f>V64*1.12</f>
        <v>1772632.9600000002</v>
      </c>
      <c r="X64" s="74"/>
      <c r="Y64" s="82">
        <v>2015</v>
      </c>
      <c r="Z64" s="81"/>
    </row>
    <row r="65" spans="3:26" s="3" customFormat="1" ht="181.5" customHeight="1" x14ac:dyDescent="0.2">
      <c r="C65" s="189" t="s">
        <v>97</v>
      </c>
      <c r="D65" s="74" t="s">
        <v>512</v>
      </c>
      <c r="E65" s="74" t="s">
        <v>557</v>
      </c>
      <c r="F65" s="74" t="s">
        <v>558</v>
      </c>
      <c r="G65" s="74" t="s">
        <v>558</v>
      </c>
      <c r="H65" s="74" t="s">
        <v>559</v>
      </c>
      <c r="I65" s="95" t="s">
        <v>192</v>
      </c>
      <c r="J65" s="38">
        <v>0.8</v>
      </c>
      <c r="K65" s="74">
        <v>750000000</v>
      </c>
      <c r="L65" s="74" t="s">
        <v>517</v>
      </c>
      <c r="M65" s="95" t="s">
        <v>404</v>
      </c>
      <c r="N65" s="74" t="s">
        <v>179</v>
      </c>
      <c r="O65" s="77"/>
      <c r="P65" s="102" t="s">
        <v>548</v>
      </c>
      <c r="Q65" s="74" t="s">
        <v>549</v>
      </c>
      <c r="R65" s="82"/>
      <c r="S65" s="82"/>
      <c r="T65" s="82"/>
      <c r="U65" s="81"/>
      <c r="V65" s="81">
        <v>4000000</v>
      </c>
      <c r="W65" s="81">
        <v>4480000</v>
      </c>
      <c r="X65" s="103"/>
      <c r="Y65" s="149">
        <v>2015</v>
      </c>
      <c r="Z65" s="81"/>
    </row>
    <row r="66" spans="3:26" s="3" customFormat="1" ht="202.5" customHeight="1" x14ac:dyDescent="0.2">
      <c r="C66" s="189" t="s">
        <v>629</v>
      </c>
      <c r="D66" s="74" t="s">
        <v>512</v>
      </c>
      <c r="E66" s="74" t="s">
        <v>560</v>
      </c>
      <c r="F66" s="74" t="s">
        <v>561</v>
      </c>
      <c r="G66" s="74" t="s">
        <v>561</v>
      </c>
      <c r="H66" s="74" t="s">
        <v>562</v>
      </c>
      <c r="I66" s="95" t="s">
        <v>192</v>
      </c>
      <c r="J66" s="38">
        <v>0.8</v>
      </c>
      <c r="K66" s="74">
        <v>750000000</v>
      </c>
      <c r="L66" s="74" t="s">
        <v>517</v>
      </c>
      <c r="M66" s="95" t="s">
        <v>404</v>
      </c>
      <c r="N66" s="74" t="s">
        <v>179</v>
      </c>
      <c r="O66" s="77"/>
      <c r="P66" s="102" t="s">
        <v>548</v>
      </c>
      <c r="Q66" s="74" t="s">
        <v>549</v>
      </c>
      <c r="R66" s="82"/>
      <c r="S66" s="82"/>
      <c r="T66" s="82"/>
      <c r="U66" s="81"/>
      <c r="V66" s="81">
        <v>12187340</v>
      </c>
      <c r="W66" s="81">
        <v>13649820.800000001</v>
      </c>
      <c r="X66" s="103"/>
      <c r="Y66" s="149">
        <v>2015</v>
      </c>
      <c r="Z66" s="81"/>
    </row>
    <row r="67" spans="3:26" s="3" customFormat="1" ht="176.25" customHeight="1" x14ac:dyDescent="0.2">
      <c r="C67" s="189" t="s">
        <v>630</v>
      </c>
      <c r="D67" s="74" t="s">
        <v>512</v>
      </c>
      <c r="E67" s="74" t="s">
        <v>563</v>
      </c>
      <c r="F67" s="74" t="s">
        <v>564</v>
      </c>
      <c r="G67" s="74" t="s">
        <v>564</v>
      </c>
      <c r="H67" s="74" t="s">
        <v>565</v>
      </c>
      <c r="I67" s="95" t="s">
        <v>192</v>
      </c>
      <c r="J67" s="38">
        <v>0.8</v>
      </c>
      <c r="K67" s="74">
        <v>750000000</v>
      </c>
      <c r="L67" s="74" t="s">
        <v>517</v>
      </c>
      <c r="M67" s="95" t="s">
        <v>404</v>
      </c>
      <c r="N67" s="74" t="s">
        <v>179</v>
      </c>
      <c r="O67" s="77"/>
      <c r="P67" s="102" t="s">
        <v>548</v>
      </c>
      <c r="Q67" s="74" t="s">
        <v>549</v>
      </c>
      <c r="R67" s="82"/>
      <c r="S67" s="82"/>
      <c r="T67" s="82"/>
      <c r="U67" s="81"/>
      <c r="V67" s="81">
        <v>12187340</v>
      </c>
      <c r="W67" s="81">
        <v>13649820.800000001</v>
      </c>
      <c r="X67" s="103"/>
      <c r="Y67" s="149">
        <v>2015</v>
      </c>
      <c r="Z67" s="81"/>
    </row>
    <row r="68" spans="3:26" s="3" customFormat="1" ht="39" customHeight="1" x14ac:dyDescent="0.25">
      <c r="C68" s="206" t="s">
        <v>26</v>
      </c>
      <c r="D68" s="205"/>
      <c r="E68" s="8"/>
      <c r="F68" s="8"/>
      <c r="G68" s="8"/>
      <c r="H68" s="8"/>
      <c r="I68" s="8"/>
      <c r="J68" s="5"/>
      <c r="K68" s="8"/>
      <c r="L68" s="8"/>
      <c r="M68" s="8"/>
      <c r="N68" s="8"/>
      <c r="O68" s="8"/>
      <c r="P68" s="8"/>
      <c r="Q68" s="8"/>
      <c r="R68" s="8"/>
      <c r="S68" s="8"/>
      <c r="T68" s="8"/>
      <c r="U68" s="6"/>
      <c r="V68" s="7">
        <f>SUM(V55:V67)</f>
        <v>214067621.75999999</v>
      </c>
      <c r="W68" s="7">
        <f>SUM(W55:W67)</f>
        <v>239755736.37440002</v>
      </c>
      <c r="X68" s="8"/>
      <c r="Y68" s="147"/>
      <c r="Z68" s="8"/>
    </row>
    <row r="69" spans="3:26" s="22" customFormat="1" ht="15" customHeight="1" x14ac:dyDescent="0.25">
      <c r="C69" s="201" t="s">
        <v>85</v>
      </c>
      <c r="D69" s="202"/>
      <c r="E69" s="202"/>
      <c r="F69" s="202"/>
      <c r="G69" s="202"/>
      <c r="H69" s="202"/>
      <c r="I69" s="202"/>
      <c r="J69" s="202"/>
      <c r="K69" s="202"/>
      <c r="L69" s="202"/>
      <c r="M69" s="202"/>
      <c r="N69" s="202"/>
      <c r="O69" s="202"/>
      <c r="P69" s="202"/>
      <c r="Q69" s="202"/>
      <c r="R69" s="202"/>
      <c r="S69" s="202"/>
      <c r="T69" s="202"/>
      <c r="U69" s="202"/>
      <c r="V69" s="202"/>
      <c r="W69" s="202"/>
      <c r="X69" s="202"/>
      <c r="Y69" s="202"/>
      <c r="Z69" s="203"/>
    </row>
    <row r="70" spans="3:26" s="3" customFormat="1" ht="201.75" customHeight="1" x14ac:dyDescent="0.25">
      <c r="C70" s="113" t="s">
        <v>33</v>
      </c>
      <c r="D70" s="74" t="s">
        <v>174</v>
      </c>
      <c r="E70" s="35" t="s">
        <v>189</v>
      </c>
      <c r="F70" s="27" t="s">
        <v>190</v>
      </c>
      <c r="G70" s="27" t="s">
        <v>190</v>
      </c>
      <c r="H70" s="27" t="s">
        <v>191</v>
      </c>
      <c r="I70" s="35" t="s">
        <v>192</v>
      </c>
      <c r="J70" s="76">
        <v>1</v>
      </c>
      <c r="K70" s="27">
        <v>750000000</v>
      </c>
      <c r="L70" s="53" t="s">
        <v>179</v>
      </c>
      <c r="M70" s="27" t="s">
        <v>180</v>
      </c>
      <c r="N70" s="27" t="s">
        <v>187</v>
      </c>
      <c r="O70" s="35"/>
      <c r="P70" s="27" t="s">
        <v>182</v>
      </c>
      <c r="Q70" s="38" t="s">
        <v>193</v>
      </c>
      <c r="R70" s="35"/>
      <c r="S70" s="35"/>
      <c r="T70" s="35"/>
      <c r="U70" s="35"/>
      <c r="V70" s="114">
        <v>2501788</v>
      </c>
      <c r="W70" s="114">
        <v>2802002.56</v>
      </c>
      <c r="X70" s="35"/>
      <c r="Y70" s="150">
        <v>2015</v>
      </c>
      <c r="Z70" s="81"/>
    </row>
    <row r="71" spans="3:26" s="3" customFormat="1" ht="156" customHeight="1" x14ac:dyDescent="0.25">
      <c r="C71" s="27" t="s">
        <v>28</v>
      </c>
      <c r="D71" s="46" t="s">
        <v>174</v>
      </c>
      <c r="E71" s="116" t="s">
        <v>194</v>
      </c>
      <c r="F71" s="40" t="s">
        <v>195</v>
      </c>
      <c r="G71" s="41" t="s">
        <v>195</v>
      </c>
      <c r="H71" s="44"/>
      <c r="I71" s="82" t="s">
        <v>178</v>
      </c>
      <c r="J71" s="117">
        <v>1</v>
      </c>
      <c r="K71" s="74">
        <v>750000000</v>
      </c>
      <c r="L71" s="156" t="s">
        <v>179</v>
      </c>
      <c r="M71" s="120" t="s">
        <v>196</v>
      </c>
      <c r="N71" s="156" t="s">
        <v>197</v>
      </c>
      <c r="O71" s="121"/>
      <c r="P71" s="121" t="s">
        <v>198</v>
      </c>
      <c r="Q71" s="79" t="s">
        <v>199</v>
      </c>
      <c r="R71" s="44"/>
      <c r="S71" s="44"/>
      <c r="T71" s="44"/>
      <c r="U71" s="44"/>
      <c r="V71" s="81">
        <v>11114040</v>
      </c>
      <c r="W71" s="114">
        <v>12447724.800000001</v>
      </c>
      <c r="X71" s="82"/>
      <c r="Y71" s="44" t="s">
        <v>200</v>
      </c>
      <c r="Z71" s="81"/>
    </row>
    <row r="72" spans="3:26" s="3" customFormat="1" ht="183" customHeight="1" x14ac:dyDescent="0.25">
      <c r="C72" s="9" t="s">
        <v>29</v>
      </c>
      <c r="D72" s="115" t="s">
        <v>174</v>
      </c>
      <c r="E72" s="43" t="s">
        <v>201</v>
      </c>
      <c r="F72" s="40" t="s">
        <v>202</v>
      </c>
      <c r="G72" s="41" t="s">
        <v>202</v>
      </c>
      <c r="H72" s="44" t="s">
        <v>203</v>
      </c>
      <c r="I72" s="82" t="s">
        <v>204</v>
      </c>
      <c r="J72" s="117">
        <v>1</v>
      </c>
      <c r="K72" s="118">
        <v>750000000</v>
      </c>
      <c r="L72" s="119" t="s">
        <v>179</v>
      </c>
      <c r="M72" s="120" t="s">
        <v>196</v>
      </c>
      <c r="N72" s="119" t="s">
        <v>205</v>
      </c>
      <c r="O72" s="121"/>
      <c r="P72" s="121" t="s">
        <v>198</v>
      </c>
      <c r="Q72" s="122" t="s">
        <v>199</v>
      </c>
      <c r="R72" s="44"/>
      <c r="S72" s="44"/>
      <c r="T72" s="44"/>
      <c r="U72" s="44"/>
      <c r="V72" s="81">
        <v>2727000</v>
      </c>
      <c r="W72" s="114">
        <v>3054240.0000000005</v>
      </c>
      <c r="X72" s="82"/>
      <c r="Y72" s="151" t="s">
        <v>200</v>
      </c>
      <c r="Z72" s="81"/>
    </row>
    <row r="73" spans="3:26" s="3" customFormat="1" ht="183" customHeight="1" x14ac:dyDescent="0.25">
      <c r="C73" s="188" t="s">
        <v>34</v>
      </c>
      <c r="D73" s="115" t="s">
        <v>174</v>
      </c>
      <c r="E73" s="46" t="s">
        <v>206</v>
      </c>
      <c r="F73" s="40" t="s">
        <v>207</v>
      </c>
      <c r="G73" s="41" t="s">
        <v>207</v>
      </c>
      <c r="H73" s="44"/>
      <c r="I73" s="82" t="s">
        <v>192</v>
      </c>
      <c r="J73" s="117">
        <v>1</v>
      </c>
      <c r="K73" s="118">
        <v>750000000</v>
      </c>
      <c r="L73" s="119" t="s">
        <v>197</v>
      </c>
      <c r="M73" s="120" t="s">
        <v>196</v>
      </c>
      <c r="N73" s="119" t="s">
        <v>197</v>
      </c>
      <c r="O73" s="121"/>
      <c r="P73" s="121" t="s">
        <v>198</v>
      </c>
      <c r="Q73" s="122" t="s">
        <v>208</v>
      </c>
      <c r="R73" s="44"/>
      <c r="S73" s="44"/>
      <c r="T73" s="44"/>
      <c r="U73" s="44"/>
      <c r="V73" s="81">
        <v>1346380.9</v>
      </c>
      <c r="W73" s="114">
        <v>1507946.61</v>
      </c>
      <c r="X73" s="82" t="s">
        <v>209</v>
      </c>
      <c r="Y73" s="151" t="s">
        <v>200</v>
      </c>
      <c r="Z73" s="81"/>
    </row>
    <row r="74" spans="3:26" s="3" customFormat="1" ht="174.75" customHeight="1" x14ac:dyDescent="0.25">
      <c r="C74" s="9" t="s">
        <v>48</v>
      </c>
      <c r="D74" s="115" t="s">
        <v>174</v>
      </c>
      <c r="E74" s="46" t="s">
        <v>210</v>
      </c>
      <c r="F74" s="40" t="s">
        <v>211</v>
      </c>
      <c r="G74" s="41" t="s">
        <v>211</v>
      </c>
      <c r="H74" s="44"/>
      <c r="I74" s="82" t="s">
        <v>192</v>
      </c>
      <c r="J74" s="117">
        <v>1</v>
      </c>
      <c r="K74" s="118">
        <v>750000000</v>
      </c>
      <c r="L74" s="119" t="s">
        <v>197</v>
      </c>
      <c r="M74" s="120" t="s">
        <v>196</v>
      </c>
      <c r="N74" s="119" t="s">
        <v>197</v>
      </c>
      <c r="O74" s="121"/>
      <c r="P74" s="121" t="s">
        <v>198</v>
      </c>
      <c r="Q74" s="122" t="s">
        <v>199</v>
      </c>
      <c r="R74" s="44"/>
      <c r="S74" s="44"/>
      <c r="T74" s="44"/>
      <c r="U74" s="44"/>
      <c r="V74" s="81">
        <v>434600</v>
      </c>
      <c r="W74" s="114">
        <v>486752.00000000006</v>
      </c>
      <c r="X74" s="82"/>
      <c r="Y74" s="151" t="s">
        <v>200</v>
      </c>
      <c r="Z74" s="81"/>
    </row>
    <row r="75" spans="3:26" s="3" customFormat="1" ht="165" customHeight="1" x14ac:dyDescent="0.25">
      <c r="C75" s="9" t="s">
        <v>49</v>
      </c>
      <c r="D75" s="115" t="s">
        <v>174</v>
      </c>
      <c r="E75" s="46" t="s">
        <v>212</v>
      </c>
      <c r="F75" s="40" t="s">
        <v>213</v>
      </c>
      <c r="G75" s="41" t="s">
        <v>214</v>
      </c>
      <c r="H75" s="44"/>
      <c r="I75" s="82" t="s">
        <v>192</v>
      </c>
      <c r="J75" s="117">
        <v>1</v>
      </c>
      <c r="K75" s="118">
        <v>750000000</v>
      </c>
      <c r="L75" s="119" t="s">
        <v>197</v>
      </c>
      <c r="M75" s="120" t="s">
        <v>196</v>
      </c>
      <c r="N75" s="119" t="s">
        <v>197</v>
      </c>
      <c r="O75" s="121"/>
      <c r="P75" s="121" t="s">
        <v>198</v>
      </c>
      <c r="Q75" s="122" t="s">
        <v>199</v>
      </c>
      <c r="R75" s="44"/>
      <c r="S75" s="44"/>
      <c r="T75" s="44"/>
      <c r="U75" s="44"/>
      <c r="V75" s="81">
        <v>150000</v>
      </c>
      <c r="W75" s="114">
        <v>168000.00000000003</v>
      </c>
      <c r="X75" s="82"/>
      <c r="Y75" s="151" t="s">
        <v>200</v>
      </c>
      <c r="Z75" s="81"/>
    </row>
    <row r="76" spans="3:26" s="3" customFormat="1" ht="170.25" customHeight="1" x14ac:dyDescent="0.25">
      <c r="C76" s="188" t="s">
        <v>50</v>
      </c>
      <c r="D76" s="115" t="s">
        <v>174</v>
      </c>
      <c r="E76" s="46" t="s">
        <v>215</v>
      </c>
      <c r="F76" s="123" t="s">
        <v>216</v>
      </c>
      <c r="G76" s="124" t="s">
        <v>216</v>
      </c>
      <c r="H76" s="44"/>
      <c r="I76" s="82" t="s">
        <v>192</v>
      </c>
      <c r="J76" s="117">
        <v>1</v>
      </c>
      <c r="K76" s="118">
        <v>750000000</v>
      </c>
      <c r="L76" s="119" t="s">
        <v>197</v>
      </c>
      <c r="M76" s="120" t="s">
        <v>196</v>
      </c>
      <c r="N76" s="119" t="s">
        <v>197</v>
      </c>
      <c r="O76" s="121"/>
      <c r="P76" s="121" t="s">
        <v>198</v>
      </c>
      <c r="Q76" s="122" t="s">
        <v>199</v>
      </c>
      <c r="R76" s="44"/>
      <c r="S76" s="44"/>
      <c r="T76" s="44"/>
      <c r="U76" s="44"/>
      <c r="V76" s="81">
        <v>4080000</v>
      </c>
      <c r="W76" s="114">
        <v>4569600</v>
      </c>
      <c r="X76" s="82"/>
      <c r="Y76" s="151" t="s">
        <v>200</v>
      </c>
      <c r="Z76" s="81"/>
    </row>
    <row r="77" spans="3:26" s="3" customFormat="1" ht="171.75" customHeight="1" x14ac:dyDescent="0.25">
      <c r="C77" s="9" t="s">
        <v>51</v>
      </c>
      <c r="D77" s="115" t="s">
        <v>174</v>
      </c>
      <c r="E77" s="125" t="s">
        <v>217</v>
      </c>
      <c r="F77" s="123" t="s">
        <v>218</v>
      </c>
      <c r="G77" s="123" t="s">
        <v>218</v>
      </c>
      <c r="H77" s="44"/>
      <c r="I77" s="82" t="s">
        <v>204</v>
      </c>
      <c r="J77" s="117">
        <v>1</v>
      </c>
      <c r="K77" s="118">
        <v>750000000</v>
      </c>
      <c r="L77" s="119" t="s">
        <v>197</v>
      </c>
      <c r="M77" s="120" t="s">
        <v>196</v>
      </c>
      <c r="N77" s="119" t="s">
        <v>197</v>
      </c>
      <c r="O77" s="121"/>
      <c r="P77" s="121" t="s">
        <v>198</v>
      </c>
      <c r="Q77" s="122" t="s">
        <v>199</v>
      </c>
      <c r="R77" s="44"/>
      <c r="S77" s="44"/>
      <c r="T77" s="44"/>
      <c r="U77" s="44"/>
      <c r="V77" s="81">
        <v>3215000</v>
      </c>
      <c r="W77" s="114">
        <v>3600800.0000000005</v>
      </c>
      <c r="X77" s="82"/>
      <c r="Y77" s="151" t="s">
        <v>200</v>
      </c>
      <c r="Z77" s="81"/>
    </row>
    <row r="78" spans="3:26" s="3" customFormat="1" ht="232.5" customHeight="1" x14ac:dyDescent="0.25">
      <c r="C78" s="9" t="s">
        <v>52</v>
      </c>
      <c r="D78" s="8" t="s">
        <v>174</v>
      </c>
      <c r="E78" s="126" t="s">
        <v>259</v>
      </c>
      <c r="F78" s="65" t="s">
        <v>260</v>
      </c>
      <c r="G78" s="65" t="s">
        <v>261</v>
      </c>
      <c r="H78" s="66" t="s">
        <v>262</v>
      </c>
      <c r="I78" s="63" t="s">
        <v>192</v>
      </c>
      <c r="J78" s="64">
        <v>1</v>
      </c>
      <c r="K78" s="8">
        <v>750000000</v>
      </c>
      <c r="L78" s="53" t="s">
        <v>179</v>
      </c>
      <c r="M78" s="53" t="s">
        <v>223</v>
      </c>
      <c r="N78" s="58" t="s">
        <v>263</v>
      </c>
      <c r="O78" s="8"/>
      <c r="P78" s="57" t="s">
        <v>226</v>
      </c>
      <c r="Q78" s="8" t="s">
        <v>264</v>
      </c>
      <c r="R78" s="8"/>
      <c r="S78" s="8"/>
      <c r="T78" s="51"/>
      <c r="U78" s="8"/>
      <c r="V78" s="81">
        <v>452163772.94</v>
      </c>
      <c r="W78" s="114">
        <v>506423425.69</v>
      </c>
      <c r="X78" s="8" t="s">
        <v>209</v>
      </c>
      <c r="Y78" s="147" t="s">
        <v>200</v>
      </c>
      <c r="Z78" s="81"/>
    </row>
    <row r="79" spans="3:26" s="3" customFormat="1" ht="206.25" customHeight="1" x14ac:dyDescent="0.25">
      <c r="C79" s="162" t="s">
        <v>53</v>
      </c>
      <c r="D79" s="8" t="s">
        <v>174</v>
      </c>
      <c r="E79" s="126" t="s">
        <v>259</v>
      </c>
      <c r="F79" s="65" t="s">
        <v>260</v>
      </c>
      <c r="G79" s="65" t="s">
        <v>261</v>
      </c>
      <c r="H79" s="66" t="s">
        <v>265</v>
      </c>
      <c r="I79" s="63" t="s">
        <v>192</v>
      </c>
      <c r="J79" s="64">
        <v>1</v>
      </c>
      <c r="K79" s="8">
        <v>750000000</v>
      </c>
      <c r="L79" s="53" t="s">
        <v>179</v>
      </c>
      <c r="M79" s="53" t="s">
        <v>223</v>
      </c>
      <c r="N79" s="58" t="s">
        <v>266</v>
      </c>
      <c r="O79" s="8"/>
      <c r="P79" s="57" t="s">
        <v>267</v>
      </c>
      <c r="Q79" s="8" t="s">
        <v>264</v>
      </c>
      <c r="R79" s="8"/>
      <c r="S79" s="8"/>
      <c r="T79" s="51"/>
      <c r="U79" s="8"/>
      <c r="V79" s="127">
        <v>371372950</v>
      </c>
      <c r="W79" s="114">
        <v>415937704</v>
      </c>
      <c r="X79" s="8" t="s">
        <v>209</v>
      </c>
      <c r="Y79" s="147" t="s">
        <v>200</v>
      </c>
      <c r="Z79" s="81"/>
    </row>
    <row r="80" spans="3:26" s="3" customFormat="1" ht="165" customHeight="1" x14ac:dyDescent="0.25">
      <c r="C80" s="9" t="s">
        <v>54</v>
      </c>
      <c r="D80" s="8" t="s">
        <v>174</v>
      </c>
      <c r="E80" s="61" t="s">
        <v>268</v>
      </c>
      <c r="F80" s="61" t="s">
        <v>269</v>
      </c>
      <c r="G80" s="61" t="s">
        <v>270</v>
      </c>
      <c r="H80" s="66" t="s">
        <v>271</v>
      </c>
      <c r="I80" s="63" t="s">
        <v>192</v>
      </c>
      <c r="J80" s="64">
        <v>0.83</v>
      </c>
      <c r="K80" s="8">
        <v>750000000</v>
      </c>
      <c r="L80" s="53" t="s">
        <v>179</v>
      </c>
      <c r="M80" s="53" t="s">
        <v>223</v>
      </c>
      <c r="N80" s="58" t="s">
        <v>263</v>
      </c>
      <c r="O80" s="8"/>
      <c r="P80" s="57" t="s">
        <v>267</v>
      </c>
      <c r="Q80" s="8" t="s">
        <v>264</v>
      </c>
      <c r="R80" s="8"/>
      <c r="S80" s="8"/>
      <c r="T80" s="8"/>
      <c r="U80" s="51"/>
      <c r="V80" s="127">
        <v>151875000</v>
      </c>
      <c r="W80" s="114">
        <v>170100000</v>
      </c>
      <c r="X80" s="8" t="s">
        <v>209</v>
      </c>
      <c r="Y80" s="147" t="s">
        <v>200</v>
      </c>
      <c r="Z80" s="81"/>
    </row>
    <row r="81" spans="3:26" s="3" customFormat="1" ht="129.75" customHeight="1" x14ac:dyDescent="0.25">
      <c r="C81" s="27" t="s">
        <v>55</v>
      </c>
      <c r="D81" s="8" t="s">
        <v>174</v>
      </c>
      <c r="E81" s="61" t="s">
        <v>268</v>
      </c>
      <c r="F81" s="61" t="s">
        <v>269</v>
      </c>
      <c r="G81" s="61" t="s">
        <v>270</v>
      </c>
      <c r="H81" s="66" t="s">
        <v>272</v>
      </c>
      <c r="I81" s="63" t="s">
        <v>192</v>
      </c>
      <c r="J81" s="64">
        <v>0.83</v>
      </c>
      <c r="K81" s="8">
        <v>750000000</v>
      </c>
      <c r="L81" s="53" t="s">
        <v>179</v>
      </c>
      <c r="M81" s="53" t="s">
        <v>223</v>
      </c>
      <c r="N81" s="58" t="s">
        <v>266</v>
      </c>
      <c r="O81" s="8"/>
      <c r="P81" s="57" t="s">
        <v>267</v>
      </c>
      <c r="Q81" s="8" t="s">
        <v>264</v>
      </c>
      <c r="R81" s="8"/>
      <c r="S81" s="8"/>
      <c r="T81" s="8"/>
      <c r="U81" s="51"/>
      <c r="V81" s="51">
        <v>234642857.13999999</v>
      </c>
      <c r="W81" s="114">
        <v>262800000</v>
      </c>
      <c r="X81" s="8" t="s">
        <v>209</v>
      </c>
      <c r="Y81" s="147" t="s">
        <v>200</v>
      </c>
      <c r="Z81" s="81"/>
    </row>
    <row r="82" spans="3:26" s="3" customFormat="1" ht="206.25" customHeight="1" x14ac:dyDescent="0.25">
      <c r="C82" s="162" t="s">
        <v>56</v>
      </c>
      <c r="D82" s="8" t="s">
        <v>174</v>
      </c>
      <c r="E82" s="67" t="s">
        <v>273</v>
      </c>
      <c r="F82" s="65" t="s">
        <v>274</v>
      </c>
      <c r="G82" s="65" t="s">
        <v>274</v>
      </c>
      <c r="H82" s="66" t="s">
        <v>275</v>
      </c>
      <c r="I82" s="8" t="s">
        <v>192</v>
      </c>
      <c r="J82" s="68">
        <v>1</v>
      </c>
      <c r="K82" s="8">
        <v>750000000</v>
      </c>
      <c r="L82" s="53" t="s">
        <v>179</v>
      </c>
      <c r="M82" s="53" t="s">
        <v>223</v>
      </c>
      <c r="N82" s="58" t="s">
        <v>224</v>
      </c>
      <c r="O82" s="8"/>
      <c r="P82" s="57" t="s">
        <v>226</v>
      </c>
      <c r="Q82" s="57" t="s">
        <v>276</v>
      </c>
      <c r="R82" s="8"/>
      <c r="S82" s="58"/>
      <c r="T82" s="60"/>
      <c r="U82" s="51"/>
      <c r="V82" s="51">
        <v>764742.23</v>
      </c>
      <c r="W82" s="114">
        <v>856511.29760000005</v>
      </c>
      <c r="X82" s="8" t="s">
        <v>209</v>
      </c>
      <c r="Y82" s="147" t="s">
        <v>200</v>
      </c>
      <c r="Z82" s="81"/>
    </row>
    <row r="83" spans="3:26" s="3" customFormat="1" ht="113.25" customHeight="1" x14ac:dyDescent="0.25">
      <c r="C83" s="9" t="s">
        <v>57</v>
      </c>
      <c r="D83" s="8" t="s">
        <v>174</v>
      </c>
      <c r="E83" s="67" t="s">
        <v>277</v>
      </c>
      <c r="F83" s="8" t="s">
        <v>278</v>
      </c>
      <c r="G83" s="69" t="s">
        <v>278</v>
      </c>
      <c r="H83" s="69" t="s">
        <v>279</v>
      </c>
      <c r="I83" s="63" t="s">
        <v>192</v>
      </c>
      <c r="J83" s="64">
        <v>0.5</v>
      </c>
      <c r="K83" s="8">
        <v>750000000</v>
      </c>
      <c r="L83" s="53" t="s">
        <v>179</v>
      </c>
      <c r="M83" s="53" t="s">
        <v>223</v>
      </c>
      <c r="N83" s="58" t="s">
        <v>280</v>
      </c>
      <c r="O83" s="8"/>
      <c r="P83" s="57" t="s">
        <v>226</v>
      </c>
      <c r="Q83" s="57" t="s">
        <v>276</v>
      </c>
      <c r="R83" s="8"/>
      <c r="S83" s="8"/>
      <c r="T83" s="60"/>
      <c r="U83" s="51"/>
      <c r="V83" s="51">
        <v>561750000</v>
      </c>
      <c r="W83" s="114">
        <v>629160000.00000012</v>
      </c>
      <c r="X83" s="8"/>
      <c r="Y83" s="147" t="s">
        <v>200</v>
      </c>
      <c r="Z83" s="81"/>
    </row>
    <row r="84" spans="3:26" s="3" customFormat="1" ht="123.75" customHeight="1" x14ac:dyDescent="0.25">
      <c r="C84" s="9" t="s">
        <v>58</v>
      </c>
      <c r="D84" s="8" t="s">
        <v>174</v>
      </c>
      <c r="E84" s="70" t="s">
        <v>281</v>
      </c>
      <c r="F84" s="66" t="s">
        <v>282</v>
      </c>
      <c r="G84" s="21" t="s">
        <v>283</v>
      </c>
      <c r="H84" s="66" t="s">
        <v>284</v>
      </c>
      <c r="I84" s="8" t="s">
        <v>192</v>
      </c>
      <c r="J84" s="68">
        <v>1</v>
      </c>
      <c r="K84" s="8">
        <v>750000000</v>
      </c>
      <c r="L84" s="53" t="s">
        <v>179</v>
      </c>
      <c r="M84" s="53" t="s">
        <v>223</v>
      </c>
      <c r="N84" s="58" t="s">
        <v>224</v>
      </c>
      <c r="O84" s="8"/>
      <c r="P84" s="57" t="s">
        <v>226</v>
      </c>
      <c r="Q84" s="57" t="s">
        <v>285</v>
      </c>
      <c r="R84" s="8"/>
      <c r="S84" s="58"/>
      <c r="T84" s="71"/>
      <c r="U84" s="51"/>
      <c r="V84" s="51">
        <v>5541599.6699999999</v>
      </c>
      <c r="W84" s="114">
        <v>6206591.6304000001</v>
      </c>
      <c r="X84" s="8" t="s">
        <v>209</v>
      </c>
      <c r="Y84" s="147" t="s">
        <v>200</v>
      </c>
      <c r="Z84" s="81"/>
    </row>
    <row r="85" spans="3:26" s="3" customFormat="1" ht="171" customHeight="1" x14ac:dyDescent="0.25">
      <c r="C85" s="162" t="s">
        <v>59</v>
      </c>
      <c r="D85" s="8" t="s">
        <v>174</v>
      </c>
      <c r="E85" s="72" t="s">
        <v>286</v>
      </c>
      <c r="F85" s="57" t="s">
        <v>287</v>
      </c>
      <c r="G85" s="57" t="s">
        <v>288</v>
      </c>
      <c r="H85" s="57" t="s">
        <v>289</v>
      </c>
      <c r="I85" s="63" t="s">
        <v>178</v>
      </c>
      <c r="J85" s="64">
        <v>1</v>
      </c>
      <c r="K85" s="8">
        <v>750000000</v>
      </c>
      <c r="L85" s="53" t="s">
        <v>179</v>
      </c>
      <c r="M85" s="53" t="s">
        <v>223</v>
      </c>
      <c r="N85" s="58" t="s">
        <v>224</v>
      </c>
      <c r="O85" s="8"/>
      <c r="P85" s="57" t="s">
        <v>233</v>
      </c>
      <c r="Q85" s="21" t="s">
        <v>290</v>
      </c>
      <c r="R85" s="8"/>
      <c r="S85" s="8"/>
      <c r="T85" s="8"/>
      <c r="U85" s="51"/>
      <c r="V85" s="51">
        <v>11796633</v>
      </c>
      <c r="W85" s="114">
        <v>13212228.960000001</v>
      </c>
      <c r="X85" s="8"/>
      <c r="Y85" s="147" t="s">
        <v>200</v>
      </c>
      <c r="Z85" s="81"/>
    </row>
    <row r="86" spans="3:26" s="3" customFormat="1" ht="192.75" customHeight="1" x14ac:dyDescent="0.25">
      <c r="C86" s="9" t="s">
        <v>60</v>
      </c>
      <c r="D86" s="8" t="s">
        <v>174</v>
      </c>
      <c r="E86" s="72" t="s">
        <v>286</v>
      </c>
      <c r="F86" s="57" t="s">
        <v>291</v>
      </c>
      <c r="G86" s="57" t="s">
        <v>288</v>
      </c>
      <c r="H86" s="57" t="s">
        <v>292</v>
      </c>
      <c r="I86" s="63" t="s">
        <v>178</v>
      </c>
      <c r="J86" s="64">
        <v>1</v>
      </c>
      <c r="K86" s="8">
        <v>750000000</v>
      </c>
      <c r="L86" s="53" t="s">
        <v>179</v>
      </c>
      <c r="M86" s="53" t="s">
        <v>223</v>
      </c>
      <c r="N86" s="58" t="s">
        <v>293</v>
      </c>
      <c r="O86" s="8"/>
      <c r="P86" s="57" t="s">
        <v>226</v>
      </c>
      <c r="Q86" s="21" t="s">
        <v>294</v>
      </c>
      <c r="R86" s="8"/>
      <c r="S86" s="8"/>
      <c r="T86" s="8"/>
      <c r="U86" s="51"/>
      <c r="V86" s="51">
        <v>12436101</v>
      </c>
      <c r="W86" s="114">
        <v>13928433.120000001</v>
      </c>
      <c r="X86" s="8"/>
      <c r="Y86" s="147" t="s">
        <v>200</v>
      </c>
      <c r="Z86" s="81"/>
    </row>
    <row r="87" spans="3:26" s="3" customFormat="1" ht="184.5" customHeight="1" x14ac:dyDescent="0.25">
      <c r="C87" s="9" t="s">
        <v>61</v>
      </c>
      <c r="D87" s="8" t="s">
        <v>174</v>
      </c>
      <c r="E87" s="72" t="s">
        <v>286</v>
      </c>
      <c r="F87" s="57" t="s">
        <v>291</v>
      </c>
      <c r="G87" s="57" t="s">
        <v>288</v>
      </c>
      <c r="H87" s="57" t="s">
        <v>295</v>
      </c>
      <c r="I87" s="63" t="s">
        <v>178</v>
      </c>
      <c r="J87" s="64">
        <v>1</v>
      </c>
      <c r="K87" s="8">
        <v>750000000</v>
      </c>
      <c r="L87" s="53" t="s">
        <v>179</v>
      </c>
      <c r="M87" s="53" t="s">
        <v>223</v>
      </c>
      <c r="N87" s="58" t="s">
        <v>224</v>
      </c>
      <c r="O87" s="8"/>
      <c r="P87" s="57" t="s">
        <v>233</v>
      </c>
      <c r="Q87" s="21" t="s">
        <v>294</v>
      </c>
      <c r="R87" s="8"/>
      <c r="S87" s="8"/>
      <c r="T87" s="8"/>
      <c r="U87" s="51"/>
      <c r="V87" s="51">
        <v>1811521</v>
      </c>
      <c r="W87" s="114">
        <v>2028903.5200000003</v>
      </c>
      <c r="X87" s="8"/>
      <c r="Y87" s="147" t="s">
        <v>200</v>
      </c>
      <c r="Z87" s="81"/>
    </row>
    <row r="88" spans="3:26" s="3" customFormat="1" ht="177" customHeight="1" x14ac:dyDescent="0.25">
      <c r="C88" s="162" t="s">
        <v>62</v>
      </c>
      <c r="D88" s="8" t="s">
        <v>174</v>
      </c>
      <c r="E88" s="72" t="s">
        <v>286</v>
      </c>
      <c r="F88" s="57" t="s">
        <v>291</v>
      </c>
      <c r="G88" s="57" t="s">
        <v>288</v>
      </c>
      <c r="H88" s="57" t="s">
        <v>296</v>
      </c>
      <c r="I88" s="63" t="s">
        <v>178</v>
      </c>
      <c r="J88" s="64">
        <v>1</v>
      </c>
      <c r="K88" s="8">
        <v>750000000</v>
      </c>
      <c r="L88" s="53" t="s">
        <v>179</v>
      </c>
      <c r="M88" s="53" t="s">
        <v>223</v>
      </c>
      <c r="N88" s="58" t="s">
        <v>232</v>
      </c>
      <c r="O88" s="8"/>
      <c r="P88" s="57" t="s">
        <v>226</v>
      </c>
      <c r="Q88" s="21" t="s">
        <v>290</v>
      </c>
      <c r="R88" s="8"/>
      <c r="S88" s="8"/>
      <c r="T88" s="8"/>
      <c r="U88" s="51"/>
      <c r="V88" s="51">
        <v>7763666</v>
      </c>
      <c r="W88" s="114">
        <v>8695305.9199999999</v>
      </c>
      <c r="X88" s="8"/>
      <c r="Y88" s="147" t="s">
        <v>200</v>
      </c>
      <c r="Z88" s="81"/>
    </row>
    <row r="89" spans="3:26" s="3" customFormat="1" ht="175.5" customHeight="1" x14ac:dyDescent="0.25">
      <c r="C89" s="9" t="s">
        <v>63</v>
      </c>
      <c r="D89" s="8" t="s">
        <v>174</v>
      </c>
      <c r="E89" s="72" t="s">
        <v>286</v>
      </c>
      <c r="F89" s="57" t="s">
        <v>291</v>
      </c>
      <c r="G89" s="57" t="s">
        <v>288</v>
      </c>
      <c r="H89" s="57" t="s">
        <v>297</v>
      </c>
      <c r="I89" s="63" t="s">
        <v>192</v>
      </c>
      <c r="J89" s="64">
        <v>1</v>
      </c>
      <c r="K89" s="8">
        <v>750000000</v>
      </c>
      <c r="L89" s="53" t="s">
        <v>179</v>
      </c>
      <c r="M89" s="53" t="s">
        <v>223</v>
      </c>
      <c r="N89" s="58" t="s">
        <v>224</v>
      </c>
      <c r="O89" s="8"/>
      <c r="P89" s="57" t="s">
        <v>226</v>
      </c>
      <c r="Q89" s="21" t="s">
        <v>290</v>
      </c>
      <c r="R89" s="8"/>
      <c r="S89" s="8"/>
      <c r="T89" s="8"/>
      <c r="U89" s="51"/>
      <c r="V89" s="51">
        <v>2450086</v>
      </c>
      <c r="W89" s="114">
        <v>2744096.3200000003</v>
      </c>
      <c r="X89" s="8" t="s">
        <v>209</v>
      </c>
      <c r="Y89" s="147" t="s">
        <v>200</v>
      </c>
      <c r="Z89" s="81"/>
    </row>
    <row r="90" spans="3:26" s="3" customFormat="1" ht="190.5" customHeight="1" x14ac:dyDescent="0.25">
      <c r="C90" s="9" t="s">
        <v>82</v>
      </c>
      <c r="D90" s="8" t="s">
        <v>174</v>
      </c>
      <c r="E90" s="72" t="s">
        <v>286</v>
      </c>
      <c r="F90" s="57" t="s">
        <v>291</v>
      </c>
      <c r="G90" s="57" t="s">
        <v>288</v>
      </c>
      <c r="H90" s="57" t="s">
        <v>298</v>
      </c>
      <c r="I90" s="63" t="s">
        <v>178</v>
      </c>
      <c r="J90" s="64">
        <v>1</v>
      </c>
      <c r="K90" s="8">
        <v>750000000</v>
      </c>
      <c r="L90" s="53" t="s">
        <v>179</v>
      </c>
      <c r="M90" s="53" t="s">
        <v>223</v>
      </c>
      <c r="N90" s="58" t="s">
        <v>224</v>
      </c>
      <c r="O90" s="8"/>
      <c r="P90" s="57" t="s">
        <v>226</v>
      </c>
      <c r="Q90" s="21" t="s">
        <v>290</v>
      </c>
      <c r="R90" s="8"/>
      <c r="S90" s="8"/>
      <c r="T90" s="8"/>
      <c r="U90" s="51"/>
      <c r="V90" s="51">
        <v>4546039</v>
      </c>
      <c r="W90" s="114">
        <v>5091563.6800000006</v>
      </c>
      <c r="X90" s="8"/>
      <c r="Y90" s="147" t="s">
        <v>200</v>
      </c>
      <c r="Z90" s="81"/>
    </row>
    <row r="91" spans="3:26" s="3" customFormat="1" ht="231" customHeight="1" x14ac:dyDescent="0.25">
      <c r="C91" s="162" t="s">
        <v>83</v>
      </c>
      <c r="D91" s="8" t="s">
        <v>174</v>
      </c>
      <c r="E91" s="72" t="s">
        <v>286</v>
      </c>
      <c r="F91" s="57" t="s">
        <v>291</v>
      </c>
      <c r="G91" s="57" t="s">
        <v>288</v>
      </c>
      <c r="H91" s="57" t="s">
        <v>299</v>
      </c>
      <c r="I91" s="63" t="s">
        <v>178</v>
      </c>
      <c r="J91" s="64">
        <v>1</v>
      </c>
      <c r="K91" s="8">
        <v>750000000</v>
      </c>
      <c r="L91" s="53" t="s">
        <v>179</v>
      </c>
      <c r="M91" s="53" t="s">
        <v>223</v>
      </c>
      <c r="N91" s="58" t="s">
        <v>300</v>
      </c>
      <c r="O91" s="8"/>
      <c r="P91" s="57" t="s">
        <v>226</v>
      </c>
      <c r="Q91" s="21" t="s">
        <v>301</v>
      </c>
      <c r="R91" s="8"/>
      <c r="S91" s="8"/>
      <c r="T91" s="8"/>
      <c r="U91" s="51"/>
      <c r="V91" s="51">
        <v>8129892</v>
      </c>
      <c r="W91" s="114">
        <v>9105479.040000001</v>
      </c>
      <c r="X91" s="8"/>
      <c r="Y91" s="147" t="s">
        <v>200</v>
      </c>
      <c r="Z91" s="81"/>
    </row>
    <row r="92" spans="3:26" s="3" customFormat="1" ht="204" customHeight="1" x14ac:dyDescent="0.25">
      <c r="C92" s="9" t="s">
        <v>84</v>
      </c>
      <c r="D92" s="8" t="s">
        <v>174</v>
      </c>
      <c r="E92" s="72" t="s">
        <v>286</v>
      </c>
      <c r="F92" s="57" t="s">
        <v>291</v>
      </c>
      <c r="G92" s="57" t="s">
        <v>288</v>
      </c>
      <c r="H92" s="57" t="s">
        <v>302</v>
      </c>
      <c r="I92" s="63" t="s">
        <v>178</v>
      </c>
      <c r="J92" s="64">
        <v>1</v>
      </c>
      <c r="K92" s="8">
        <v>750000000</v>
      </c>
      <c r="L92" s="53" t="s">
        <v>179</v>
      </c>
      <c r="M92" s="53" t="s">
        <v>223</v>
      </c>
      <c r="N92" s="58" t="s">
        <v>232</v>
      </c>
      <c r="O92" s="8"/>
      <c r="P92" s="57" t="s">
        <v>226</v>
      </c>
      <c r="Q92" s="21" t="s">
        <v>301</v>
      </c>
      <c r="R92" s="8"/>
      <c r="S92" s="8"/>
      <c r="T92" s="8"/>
      <c r="U92" s="51"/>
      <c r="V92" s="51">
        <v>2629790</v>
      </c>
      <c r="W92" s="114">
        <v>2945364.8000000003</v>
      </c>
      <c r="X92" s="8"/>
      <c r="Y92" s="147" t="s">
        <v>200</v>
      </c>
      <c r="Z92" s="81"/>
    </row>
    <row r="93" spans="3:26" s="3" customFormat="1" ht="201" customHeight="1" x14ac:dyDescent="0.25">
      <c r="C93" s="9" t="s">
        <v>86</v>
      </c>
      <c r="D93" s="8" t="s">
        <v>174</v>
      </c>
      <c r="E93" s="72" t="s">
        <v>286</v>
      </c>
      <c r="F93" s="57" t="s">
        <v>291</v>
      </c>
      <c r="G93" s="57" t="s">
        <v>288</v>
      </c>
      <c r="H93" s="57" t="s">
        <v>303</v>
      </c>
      <c r="I93" s="63" t="s">
        <v>178</v>
      </c>
      <c r="J93" s="64">
        <v>1</v>
      </c>
      <c r="K93" s="8">
        <v>750000000</v>
      </c>
      <c r="L93" s="53" t="s">
        <v>179</v>
      </c>
      <c r="M93" s="53" t="s">
        <v>223</v>
      </c>
      <c r="N93" s="58" t="s">
        <v>224</v>
      </c>
      <c r="O93" s="8"/>
      <c r="P93" s="57" t="s">
        <v>226</v>
      </c>
      <c r="Q93" s="21" t="s">
        <v>301</v>
      </c>
      <c r="R93" s="8"/>
      <c r="S93" s="8"/>
      <c r="T93" s="8"/>
      <c r="U93" s="51"/>
      <c r="V93" s="51">
        <v>2695095</v>
      </c>
      <c r="W93" s="114">
        <v>3018506.4000000004</v>
      </c>
      <c r="X93" s="8"/>
      <c r="Y93" s="147" t="s">
        <v>200</v>
      </c>
      <c r="Z93" s="81"/>
    </row>
    <row r="94" spans="3:26" s="3" customFormat="1" ht="225.75" customHeight="1" x14ac:dyDescent="0.25">
      <c r="C94" s="162" t="s">
        <v>87</v>
      </c>
      <c r="D94" s="8" t="s">
        <v>174</v>
      </c>
      <c r="E94" s="72" t="s">
        <v>286</v>
      </c>
      <c r="F94" s="57" t="s">
        <v>291</v>
      </c>
      <c r="G94" s="57" t="s">
        <v>288</v>
      </c>
      <c r="H94" s="57" t="s">
        <v>304</v>
      </c>
      <c r="I94" s="63" t="s">
        <v>192</v>
      </c>
      <c r="J94" s="64">
        <v>1</v>
      </c>
      <c r="K94" s="8">
        <v>750000000</v>
      </c>
      <c r="L94" s="53" t="s">
        <v>179</v>
      </c>
      <c r="M94" s="53" t="s">
        <v>223</v>
      </c>
      <c r="N94" s="58" t="s">
        <v>224</v>
      </c>
      <c r="O94" s="8"/>
      <c r="P94" s="57" t="s">
        <v>226</v>
      </c>
      <c r="Q94" s="21" t="s">
        <v>305</v>
      </c>
      <c r="R94" s="8"/>
      <c r="S94" s="8"/>
      <c r="T94" s="8"/>
      <c r="U94" s="51"/>
      <c r="V94" s="51">
        <v>5399328</v>
      </c>
      <c r="W94" s="114">
        <v>6047247.3600000003</v>
      </c>
      <c r="X94" s="8" t="s">
        <v>209</v>
      </c>
      <c r="Y94" s="147" t="s">
        <v>200</v>
      </c>
      <c r="Z94" s="81"/>
    </row>
    <row r="95" spans="3:26" s="3" customFormat="1" ht="228" customHeight="1" x14ac:dyDescent="0.25">
      <c r="C95" s="9" t="s">
        <v>90</v>
      </c>
      <c r="D95" s="8" t="s">
        <v>174</v>
      </c>
      <c r="E95" s="72" t="s">
        <v>286</v>
      </c>
      <c r="F95" s="57" t="s">
        <v>291</v>
      </c>
      <c r="G95" s="57" t="s">
        <v>288</v>
      </c>
      <c r="H95" s="57" t="s">
        <v>306</v>
      </c>
      <c r="I95" s="63" t="s">
        <v>178</v>
      </c>
      <c r="J95" s="64">
        <v>1</v>
      </c>
      <c r="K95" s="8">
        <v>750000000</v>
      </c>
      <c r="L95" s="53" t="s">
        <v>179</v>
      </c>
      <c r="M95" s="53" t="s">
        <v>223</v>
      </c>
      <c r="N95" s="58" t="s">
        <v>232</v>
      </c>
      <c r="O95" s="8"/>
      <c r="P95" s="57" t="s">
        <v>226</v>
      </c>
      <c r="Q95" s="21" t="s">
        <v>290</v>
      </c>
      <c r="R95" s="8"/>
      <c r="S95" s="8"/>
      <c r="T95" s="8"/>
      <c r="U95" s="51"/>
      <c r="V95" s="51">
        <v>2657833</v>
      </c>
      <c r="W95" s="114">
        <v>2976772.9600000004</v>
      </c>
      <c r="X95" s="8"/>
      <c r="Y95" s="147" t="s">
        <v>200</v>
      </c>
      <c r="Z95" s="81"/>
    </row>
    <row r="96" spans="3:26" s="3" customFormat="1" ht="213.75" customHeight="1" x14ac:dyDescent="0.25">
      <c r="C96" s="9" t="s">
        <v>91</v>
      </c>
      <c r="D96" s="8" t="s">
        <v>174</v>
      </c>
      <c r="E96" s="72" t="s">
        <v>286</v>
      </c>
      <c r="F96" s="57" t="s">
        <v>291</v>
      </c>
      <c r="G96" s="57" t="s">
        <v>288</v>
      </c>
      <c r="H96" s="57" t="s">
        <v>307</v>
      </c>
      <c r="I96" s="63" t="s">
        <v>178</v>
      </c>
      <c r="J96" s="64">
        <v>1</v>
      </c>
      <c r="K96" s="8">
        <v>750000000</v>
      </c>
      <c r="L96" s="53" t="s">
        <v>179</v>
      </c>
      <c r="M96" s="53" t="s">
        <v>223</v>
      </c>
      <c r="N96" s="73" t="s">
        <v>308</v>
      </c>
      <c r="O96" s="8"/>
      <c r="P96" s="57" t="s">
        <v>226</v>
      </c>
      <c r="Q96" s="21" t="s">
        <v>294</v>
      </c>
      <c r="R96" s="8"/>
      <c r="S96" s="8"/>
      <c r="T96" s="8"/>
      <c r="U96" s="51"/>
      <c r="V96" s="51">
        <v>23369022</v>
      </c>
      <c r="W96" s="114">
        <v>26173304.640000004</v>
      </c>
      <c r="X96" s="8"/>
      <c r="Y96" s="147" t="s">
        <v>200</v>
      </c>
      <c r="Z96" s="81"/>
    </row>
    <row r="97" spans="3:26" s="3" customFormat="1" ht="137.25" customHeight="1" x14ac:dyDescent="0.25">
      <c r="C97" s="162" t="s">
        <v>92</v>
      </c>
      <c r="D97" s="8" t="s">
        <v>174</v>
      </c>
      <c r="E97" s="72" t="s">
        <v>286</v>
      </c>
      <c r="F97" s="57" t="s">
        <v>291</v>
      </c>
      <c r="G97" s="57" t="s">
        <v>288</v>
      </c>
      <c r="H97" s="57" t="s">
        <v>309</v>
      </c>
      <c r="I97" s="63" t="s">
        <v>178</v>
      </c>
      <c r="J97" s="64">
        <v>1</v>
      </c>
      <c r="K97" s="8">
        <v>750000000</v>
      </c>
      <c r="L97" s="53" t="s">
        <v>179</v>
      </c>
      <c r="M97" s="53" t="s">
        <v>223</v>
      </c>
      <c r="N97" s="73" t="s">
        <v>308</v>
      </c>
      <c r="O97" s="8"/>
      <c r="P97" s="57" t="s">
        <v>226</v>
      </c>
      <c r="Q97" s="21" t="s">
        <v>294</v>
      </c>
      <c r="R97" s="8"/>
      <c r="S97" s="8"/>
      <c r="T97" s="8"/>
      <c r="U97" s="51"/>
      <c r="V97" s="51">
        <v>6038031</v>
      </c>
      <c r="W97" s="114">
        <v>6762594.7200000007</v>
      </c>
      <c r="X97" s="8"/>
      <c r="Y97" s="147" t="s">
        <v>200</v>
      </c>
      <c r="Z97" s="81"/>
    </row>
    <row r="98" spans="3:26" s="3" customFormat="1" ht="216" customHeight="1" x14ac:dyDescent="0.25">
      <c r="C98" s="9" t="s">
        <v>98</v>
      </c>
      <c r="D98" s="8" t="s">
        <v>250</v>
      </c>
      <c r="E98" s="57" t="s">
        <v>633</v>
      </c>
      <c r="F98" s="61" t="s">
        <v>310</v>
      </c>
      <c r="G98" s="61" t="s">
        <v>311</v>
      </c>
      <c r="H98" s="8" t="s">
        <v>312</v>
      </c>
      <c r="I98" s="63" t="s">
        <v>178</v>
      </c>
      <c r="J98" s="64">
        <v>1</v>
      </c>
      <c r="K98" s="8">
        <v>750000000</v>
      </c>
      <c r="L98" s="53" t="s">
        <v>255</v>
      </c>
      <c r="M98" s="53" t="s">
        <v>223</v>
      </c>
      <c r="N98" s="58" t="s">
        <v>313</v>
      </c>
      <c r="O98" s="8"/>
      <c r="P98" s="57" t="s">
        <v>233</v>
      </c>
      <c r="Q98" s="8" t="s">
        <v>314</v>
      </c>
      <c r="R98" s="8"/>
      <c r="S98" s="8"/>
      <c r="T98" s="8"/>
      <c r="U98" s="51"/>
      <c r="V98" s="51">
        <v>20506158.579999998</v>
      </c>
      <c r="W98" s="114">
        <v>22966897.609999999</v>
      </c>
      <c r="X98" s="8"/>
      <c r="Y98" s="147" t="s">
        <v>200</v>
      </c>
      <c r="Z98" s="81"/>
    </row>
    <row r="99" spans="3:26" s="3" customFormat="1" ht="228.75" customHeight="1" x14ac:dyDescent="0.25">
      <c r="C99" s="9" t="s">
        <v>99</v>
      </c>
      <c r="D99" s="8" t="s">
        <v>250</v>
      </c>
      <c r="E99" s="57" t="s">
        <v>633</v>
      </c>
      <c r="F99" s="61" t="s">
        <v>310</v>
      </c>
      <c r="G99" s="61" t="s">
        <v>311</v>
      </c>
      <c r="H99" s="8" t="s">
        <v>315</v>
      </c>
      <c r="I99" s="63" t="s">
        <v>178</v>
      </c>
      <c r="J99" s="64">
        <v>1</v>
      </c>
      <c r="K99" s="8">
        <v>750000000</v>
      </c>
      <c r="L99" s="53" t="s">
        <v>255</v>
      </c>
      <c r="M99" s="53" t="s">
        <v>223</v>
      </c>
      <c r="N99" s="58" t="s">
        <v>224</v>
      </c>
      <c r="O99" s="8"/>
      <c r="P99" s="57" t="s">
        <v>233</v>
      </c>
      <c r="Q99" s="8" t="s">
        <v>314</v>
      </c>
      <c r="R99" s="8"/>
      <c r="S99" s="8"/>
      <c r="T99" s="8" t="s">
        <v>316</v>
      </c>
      <c r="U99" s="51"/>
      <c r="V99" s="51">
        <v>20506158.579999998</v>
      </c>
      <c r="W99" s="114">
        <v>22966897.609999999</v>
      </c>
      <c r="X99" s="8"/>
      <c r="Y99" s="147" t="s">
        <v>200</v>
      </c>
      <c r="Z99" s="81"/>
    </row>
    <row r="100" spans="3:26" s="3" customFormat="1" ht="255.75" customHeight="1" x14ac:dyDescent="0.25">
      <c r="C100" s="162" t="s">
        <v>100</v>
      </c>
      <c r="D100" s="8" t="s">
        <v>250</v>
      </c>
      <c r="E100" s="57" t="s">
        <v>317</v>
      </c>
      <c r="F100" s="8" t="s">
        <v>318</v>
      </c>
      <c r="G100" s="8" t="s">
        <v>318</v>
      </c>
      <c r="H100" s="8" t="s">
        <v>319</v>
      </c>
      <c r="I100" s="63" t="s">
        <v>178</v>
      </c>
      <c r="J100" s="64">
        <v>1</v>
      </c>
      <c r="K100" s="8">
        <v>750000000</v>
      </c>
      <c r="L100" s="53" t="s">
        <v>255</v>
      </c>
      <c r="M100" s="53" t="s">
        <v>320</v>
      </c>
      <c r="N100" s="54" t="s">
        <v>313</v>
      </c>
      <c r="O100" s="8"/>
      <c r="P100" s="57" t="s">
        <v>321</v>
      </c>
      <c r="Q100" s="8" t="s">
        <v>322</v>
      </c>
      <c r="R100" s="8"/>
      <c r="S100" s="8"/>
      <c r="T100" s="8"/>
      <c r="U100" s="51"/>
      <c r="V100" s="51">
        <v>2523182.2599999998</v>
      </c>
      <c r="W100" s="114">
        <v>2825964.13</v>
      </c>
      <c r="X100" s="8"/>
      <c r="Y100" s="147">
        <v>2016</v>
      </c>
      <c r="Z100" s="81"/>
    </row>
    <row r="101" spans="3:26" s="3" customFormat="1" ht="288" customHeight="1" x14ac:dyDescent="0.25">
      <c r="C101" s="9" t="s">
        <v>101</v>
      </c>
      <c r="D101" s="8" t="s">
        <v>250</v>
      </c>
      <c r="E101" s="57" t="s">
        <v>317</v>
      </c>
      <c r="F101" s="8" t="s">
        <v>318</v>
      </c>
      <c r="G101" s="8" t="s">
        <v>318</v>
      </c>
      <c r="H101" s="8" t="s">
        <v>323</v>
      </c>
      <c r="I101" s="63" t="s">
        <v>178</v>
      </c>
      <c r="J101" s="64">
        <v>1</v>
      </c>
      <c r="K101" s="8">
        <v>750000000</v>
      </c>
      <c r="L101" s="53" t="s">
        <v>255</v>
      </c>
      <c r="M101" s="53" t="s">
        <v>320</v>
      </c>
      <c r="N101" s="54" t="s">
        <v>313</v>
      </c>
      <c r="O101" s="8"/>
      <c r="P101" s="57" t="s">
        <v>321</v>
      </c>
      <c r="Q101" s="8" t="s">
        <v>322</v>
      </c>
      <c r="R101" s="8"/>
      <c r="S101" s="8"/>
      <c r="T101" s="8"/>
      <c r="U101" s="51"/>
      <c r="V101" s="51">
        <v>1065763.3400000001</v>
      </c>
      <c r="W101" s="114">
        <v>1193654.94</v>
      </c>
      <c r="X101" s="8"/>
      <c r="Y101" s="147">
        <v>2016</v>
      </c>
      <c r="Z101" s="81"/>
    </row>
    <row r="102" spans="3:26" s="3" customFormat="1" ht="300" customHeight="1" x14ac:dyDescent="0.25">
      <c r="C102" s="9" t="s">
        <v>102</v>
      </c>
      <c r="D102" s="8" t="s">
        <v>250</v>
      </c>
      <c r="E102" s="57" t="s">
        <v>317</v>
      </c>
      <c r="F102" s="8" t="s">
        <v>318</v>
      </c>
      <c r="G102" s="8" t="s">
        <v>318</v>
      </c>
      <c r="H102" s="8" t="s">
        <v>324</v>
      </c>
      <c r="I102" s="63" t="s">
        <v>178</v>
      </c>
      <c r="J102" s="64">
        <v>1</v>
      </c>
      <c r="K102" s="8">
        <v>750000000</v>
      </c>
      <c r="L102" s="53" t="s">
        <v>255</v>
      </c>
      <c r="M102" s="53" t="s">
        <v>320</v>
      </c>
      <c r="N102" s="54" t="s">
        <v>224</v>
      </c>
      <c r="O102" s="8"/>
      <c r="P102" s="57" t="s">
        <v>321</v>
      </c>
      <c r="Q102" s="8" t="s">
        <v>322</v>
      </c>
      <c r="R102" s="8"/>
      <c r="S102" s="8"/>
      <c r="T102" s="8"/>
      <c r="U102" s="51"/>
      <c r="V102" s="51">
        <v>2724077.65</v>
      </c>
      <c r="W102" s="114">
        <v>3050966.97</v>
      </c>
      <c r="X102" s="8"/>
      <c r="Y102" s="147">
        <v>2016</v>
      </c>
      <c r="Z102" s="81"/>
    </row>
    <row r="103" spans="3:26" s="3" customFormat="1" ht="303" customHeight="1" x14ac:dyDescent="0.25">
      <c r="C103" s="162" t="s">
        <v>103</v>
      </c>
      <c r="D103" s="8" t="s">
        <v>250</v>
      </c>
      <c r="E103" s="57" t="s">
        <v>317</v>
      </c>
      <c r="F103" s="8" t="s">
        <v>318</v>
      </c>
      <c r="G103" s="8" t="s">
        <v>318</v>
      </c>
      <c r="H103" s="8" t="s">
        <v>325</v>
      </c>
      <c r="I103" s="63" t="s">
        <v>178</v>
      </c>
      <c r="J103" s="64">
        <v>1</v>
      </c>
      <c r="K103" s="8">
        <v>750000000</v>
      </c>
      <c r="L103" s="53" t="s">
        <v>255</v>
      </c>
      <c r="M103" s="53" t="s">
        <v>320</v>
      </c>
      <c r="N103" s="54" t="s">
        <v>224</v>
      </c>
      <c r="O103" s="8"/>
      <c r="P103" s="57" t="s">
        <v>321</v>
      </c>
      <c r="Q103" s="8" t="s">
        <v>322</v>
      </c>
      <c r="R103" s="8"/>
      <c r="S103" s="8"/>
      <c r="T103" s="8"/>
      <c r="U103" s="51"/>
      <c r="V103" s="51">
        <v>837284.55</v>
      </c>
      <c r="W103" s="114">
        <v>937758.7</v>
      </c>
      <c r="X103" s="8"/>
      <c r="Y103" s="147">
        <v>2016</v>
      </c>
      <c r="Z103" s="81"/>
    </row>
    <row r="104" spans="3:26" s="3" customFormat="1" ht="291.75" customHeight="1" x14ac:dyDescent="0.25">
      <c r="C104" s="9" t="s">
        <v>104</v>
      </c>
      <c r="D104" s="8" t="s">
        <v>250</v>
      </c>
      <c r="E104" s="57" t="s">
        <v>317</v>
      </c>
      <c r="F104" s="8" t="s">
        <v>318</v>
      </c>
      <c r="G104" s="8" t="s">
        <v>318</v>
      </c>
      <c r="H104" s="8" t="s">
        <v>326</v>
      </c>
      <c r="I104" s="63" t="s">
        <v>178</v>
      </c>
      <c r="J104" s="64">
        <v>1</v>
      </c>
      <c r="K104" s="8">
        <v>750000000</v>
      </c>
      <c r="L104" s="53" t="s">
        <v>255</v>
      </c>
      <c r="M104" s="53" t="s">
        <v>320</v>
      </c>
      <c r="N104" s="54" t="s">
        <v>327</v>
      </c>
      <c r="O104" s="8"/>
      <c r="P104" s="57" t="s">
        <v>321</v>
      </c>
      <c r="Q104" s="8" t="s">
        <v>322</v>
      </c>
      <c r="R104" s="8"/>
      <c r="S104" s="8"/>
      <c r="T104" s="8"/>
      <c r="U104" s="51"/>
      <c r="V104" s="51">
        <v>4269436.62</v>
      </c>
      <c r="W104" s="114">
        <v>4781769.01</v>
      </c>
      <c r="X104" s="8"/>
      <c r="Y104" s="147">
        <v>2016</v>
      </c>
      <c r="Z104" s="81"/>
    </row>
    <row r="105" spans="3:26" s="3" customFormat="1" ht="276" customHeight="1" x14ac:dyDescent="0.25">
      <c r="C105" s="9" t="s">
        <v>105</v>
      </c>
      <c r="D105" s="8" t="s">
        <v>250</v>
      </c>
      <c r="E105" s="66" t="s">
        <v>317</v>
      </c>
      <c r="F105" s="8" t="s">
        <v>318</v>
      </c>
      <c r="G105" s="8" t="s">
        <v>318</v>
      </c>
      <c r="H105" s="8" t="s">
        <v>328</v>
      </c>
      <c r="I105" s="63" t="s">
        <v>178</v>
      </c>
      <c r="J105" s="64">
        <v>1</v>
      </c>
      <c r="K105" s="8">
        <v>750000000</v>
      </c>
      <c r="L105" s="53" t="s">
        <v>255</v>
      </c>
      <c r="M105" s="53" t="s">
        <v>320</v>
      </c>
      <c r="N105" s="54" t="s">
        <v>329</v>
      </c>
      <c r="O105" s="8"/>
      <c r="P105" s="57" t="s">
        <v>321</v>
      </c>
      <c r="Q105" s="8" t="s">
        <v>322</v>
      </c>
      <c r="R105" s="8"/>
      <c r="S105" s="8"/>
      <c r="T105" s="8"/>
      <c r="U105" s="51"/>
      <c r="V105" s="51">
        <v>973355.46000000008</v>
      </c>
      <c r="W105" s="114">
        <v>1090158.1200000001</v>
      </c>
      <c r="X105" s="8"/>
      <c r="Y105" s="147">
        <v>2016</v>
      </c>
      <c r="Z105" s="81"/>
    </row>
    <row r="106" spans="3:26" s="3" customFormat="1" ht="179.25" customHeight="1" x14ac:dyDescent="0.25">
      <c r="C106" s="162" t="s">
        <v>106</v>
      </c>
      <c r="D106" s="8" t="s">
        <v>250</v>
      </c>
      <c r="E106" s="66" t="s">
        <v>317</v>
      </c>
      <c r="F106" s="8" t="s">
        <v>318</v>
      </c>
      <c r="G106" s="8" t="s">
        <v>318</v>
      </c>
      <c r="H106" s="8" t="s">
        <v>330</v>
      </c>
      <c r="I106" s="63" t="s">
        <v>178</v>
      </c>
      <c r="J106" s="64">
        <v>1</v>
      </c>
      <c r="K106" s="8">
        <v>750000000</v>
      </c>
      <c r="L106" s="53" t="s">
        <v>255</v>
      </c>
      <c r="M106" s="53" t="s">
        <v>320</v>
      </c>
      <c r="N106" s="54" t="s">
        <v>224</v>
      </c>
      <c r="O106" s="8"/>
      <c r="P106" s="57" t="s">
        <v>331</v>
      </c>
      <c r="Q106" s="8" t="s">
        <v>322</v>
      </c>
      <c r="R106" s="8"/>
      <c r="S106" s="8"/>
      <c r="T106" s="8"/>
      <c r="U106" s="51"/>
      <c r="V106" s="51">
        <v>587117.05000000005</v>
      </c>
      <c r="W106" s="114">
        <v>657571.1</v>
      </c>
      <c r="X106" s="8"/>
      <c r="Y106" s="147">
        <v>2016</v>
      </c>
      <c r="Z106" s="81"/>
    </row>
    <row r="107" spans="3:26" s="3" customFormat="1" ht="210" customHeight="1" x14ac:dyDescent="0.25">
      <c r="C107" s="9" t="s">
        <v>107</v>
      </c>
      <c r="D107" s="8" t="s">
        <v>250</v>
      </c>
      <c r="E107" s="66" t="s">
        <v>317</v>
      </c>
      <c r="F107" s="8" t="s">
        <v>318</v>
      </c>
      <c r="G107" s="8" t="s">
        <v>318</v>
      </c>
      <c r="H107" s="8" t="s">
        <v>332</v>
      </c>
      <c r="I107" s="63" t="s">
        <v>178</v>
      </c>
      <c r="J107" s="64">
        <v>1</v>
      </c>
      <c r="K107" s="8">
        <v>750000000</v>
      </c>
      <c r="L107" s="53" t="s">
        <v>255</v>
      </c>
      <c r="M107" s="53" t="s">
        <v>320</v>
      </c>
      <c r="N107" s="54" t="s">
        <v>224</v>
      </c>
      <c r="O107" s="8"/>
      <c r="P107" s="57" t="s">
        <v>331</v>
      </c>
      <c r="Q107" s="8" t="s">
        <v>322</v>
      </c>
      <c r="R107" s="8"/>
      <c r="S107" s="8"/>
      <c r="T107" s="8"/>
      <c r="U107" s="51"/>
      <c r="V107" s="51">
        <v>3449313.37</v>
      </c>
      <c r="W107" s="114">
        <v>3863230.97</v>
      </c>
      <c r="X107" s="8"/>
      <c r="Y107" s="147">
        <v>2016</v>
      </c>
      <c r="Z107" s="81"/>
    </row>
    <row r="108" spans="3:26" s="3" customFormat="1" ht="220.5" customHeight="1" x14ac:dyDescent="0.25">
      <c r="C108" s="9" t="s">
        <v>108</v>
      </c>
      <c r="D108" s="8" t="s">
        <v>250</v>
      </c>
      <c r="E108" s="66" t="s">
        <v>317</v>
      </c>
      <c r="F108" s="8" t="s">
        <v>318</v>
      </c>
      <c r="G108" s="8" t="s">
        <v>318</v>
      </c>
      <c r="H108" s="8" t="s">
        <v>333</v>
      </c>
      <c r="I108" s="63" t="s">
        <v>178</v>
      </c>
      <c r="J108" s="64">
        <v>1</v>
      </c>
      <c r="K108" s="8">
        <v>750000000</v>
      </c>
      <c r="L108" s="53" t="s">
        <v>255</v>
      </c>
      <c r="M108" s="53" t="s">
        <v>320</v>
      </c>
      <c r="N108" s="54" t="s">
        <v>240</v>
      </c>
      <c r="O108" s="8"/>
      <c r="P108" s="57" t="s">
        <v>331</v>
      </c>
      <c r="Q108" s="8" t="s">
        <v>322</v>
      </c>
      <c r="R108" s="8"/>
      <c r="S108" s="8"/>
      <c r="T108" s="8"/>
      <c r="U108" s="51"/>
      <c r="V108" s="51">
        <v>806111.53</v>
      </c>
      <c r="W108" s="114">
        <v>902844.91</v>
      </c>
      <c r="X108" s="8"/>
      <c r="Y108" s="147">
        <v>2016</v>
      </c>
      <c r="Z108" s="81"/>
    </row>
    <row r="109" spans="3:26" s="3" customFormat="1" ht="193.5" customHeight="1" x14ac:dyDescent="0.25">
      <c r="C109" s="162" t="s">
        <v>109</v>
      </c>
      <c r="D109" s="8" t="s">
        <v>250</v>
      </c>
      <c r="E109" s="66" t="s">
        <v>317</v>
      </c>
      <c r="F109" s="8" t="s">
        <v>318</v>
      </c>
      <c r="G109" s="8" t="s">
        <v>318</v>
      </c>
      <c r="H109" s="8" t="s">
        <v>334</v>
      </c>
      <c r="I109" s="63" t="s">
        <v>178</v>
      </c>
      <c r="J109" s="64">
        <v>1</v>
      </c>
      <c r="K109" s="8">
        <v>750000000</v>
      </c>
      <c r="L109" s="53" t="s">
        <v>255</v>
      </c>
      <c r="M109" s="53" t="s">
        <v>320</v>
      </c>
      <c r="N109" s="54" t="s">
        <v>329</v>
      </c>
      <c r="O109" s="8"/>
      <c r="P109" s="57" t="s">
        <v>335</v>
      </c>
      <c r="Q109" s="8" t="s">
        <v>322</v>
      </c>
      <c r="R109" s="8"/>
      <c r="S109" s="8"/>
      <c r="T109" s="8"/>
      <c r="U109" s="51"/>
      <c r="V109" s="51">
        <v>6156780</v>
      </c>
      <c r="W109" s="114">
        <v>6895593.5999999996</v>
      </c>
      <c r="X109" s="8"/>
      <c r="Y109" s="147">
        <v>2016</v>
      </c>
      <c r="Z109" s="81"/>
    </row>
    <row r="110" spans="3:26" s="3" customFormat="1" ht="274.5" customHeight="1" x14ac:dyDescent="0.25">
      <c r="C110" s="9" t="s">
        <v>110</v>
      </c>
      <c r="D110" s="8" t="s">
        <v>250</v>
      </c>
      <c r="E110" s="66" t="s">
        <v>317</v>
      </c>
      <c r="F110" s="8" t="s">
        <v>318</v>
      </c>
      <c r="G110" s="8" t="s">
        <v>318</v>
      </c>
      <c r="H110" s="8" t="s">
        <v>336</v>
      </c>
      <c r="I110" s="63" t="s">
        <v>178</v>
      </c>
      <c r="J110" s="64">
        <v>1</v>
      </c>
      <c r="K110" s="8">
        <v>750000000</v>
      </c>
      <c r="L110" s="53" t="s">
        <v>255</v>
      </c>
      <c r="M110" s="53" t="s">
        <v>320</v>
      </c>
      <c r="N110" s="54" t="s">
        <v>337</v>
      </c>
      <c r="O110" s="8"/>
      <c r="P110" s="57" t="s">
        <v>338</v>
      </c>
      <c r="Q110" s="8" t="s">
        <v>322</v>
      </c>
      <c r="R110" s="8"/>
      <c r="S110" s="8"/>
      <c r="T110" s="8"/>
      <c r="U110" s="51"/>
      <c r="V110" s="51">
        <v>477500</v>
      </c>
      <c r="W110" s="114">
        <v>534800</v>
      </c>
      <c r="X110" s="8"/>
      <c r="Y110" s="147">
        <v>2016</v>
      </c>
      <c r="Z110" s="81"/>
    </row>
    <row r="111" spans="3:26" s="3" customFormat="1" ht="195.75" customHeight="1" x14ac:dyDescent="0.25">
      <c r="C111" s="9" t="s">
        <v>111</v>
      </c>
      <c r="D111" s="8" t="s">
        <v>174</v>
      </c>
      <c r="E111" s="128" t="s">
        <v>339</v>
      </c>
      <c r="F111" s="74" t="s">
        <v>340</v>
      </c>
      <c r="G111" s="74" t="s">
        <v>340</v>
      </c>
      <c r="H111" s="74" t="s">
        <v>341</v>
      </c>
      <c r="I111" s="63" t="s">
        <v>192</v>
      </c>
      <c r="J111" s="64">
        <v>1</v>
      </c>
      <c r="K111" s="8">
        <v>750000000</v>
      </c>
      <c r="L111" s="53" t="s">
        <v>179</v>
      </c>
      <c r="M111" s="53" t="s">
        <v>342</v>
      </c>
      <c r="N111" s="53" t="s">
        <v>179</v>
      </c>
      <c r="O111" s="8"/>
      <c r="P111" s="57" t="s">
        <v>226</v>
      </c>
      <c r="Q111" s="8" t="s">
        <v>227</v>
      </c>
      <c r="R111" s="8"/>
      <c r="S111" s="8"/>
      <c r="T111" s="51"/>
      <c r="U111" s="8"/>
      <c r="V111" s="81">
        <v>146568965</v>
      </c>
      <c r="W111" s="114">
        <v>164157240.80000001</v>
      </c>
      <c r="X111" s="8" t="s">
        <v>209</v>
      </c>
      <c r="Y111" s="147">
        <v>2015</v>
      </c>
      <c r="Z111" s="81"/>
    </row>
    <row r="112" spans="3:26" s="3" customFormat="1" ht="162" customHeight="1" x14ac:dyDescent="0.25">
      <c r="C112" s="162" t="s">
        <v>112</v>
      </c>
      <c r="D112" s="27" t="s">
        <v>174</v>
      </c>
      <c r="E112" s="27" t="s">
        <v>343</v>
      </c>
      <c r="F112" s="27" t="s">
        <v>344</v>
      </c>
      <c r="G112" s="27" t="s">
        <v>344</v>
      </c>
      <c r="H112" s="27" t="s">
        <v>345</v>
      </c>
      <c r="I112" s="27" t="s">
        <v>178</v>
      </c>
      <c r="J112" s="76">
        <v>0.9</v>
      </c>
      <c r="K112" s="27">
        <v>750000000</v>
      </c>
      <c r="L112" s="27" t="s">
        <v>346</v>
      </c>
      <c r="M112" s="112" t="s">
        <v>223</v>
      </c>
      <c r="N112" s="27" t="s">
        <v>347</v>
      </c>
      <c r="O112" s="27"/>
      <c r="P112" s="27" t="s">
        <v>348</v>
      </c>
      <c r="Q112" s="27" t="s">
        <v>349</v>
      </c>
      <c r="R112" s="27"/>
      <c r="S112" s="27"/>
      <c r="T112" s="27"/>
      <c r="U112" s="27"/>
      <c r="V112" s="77">
        <v>292425448</v>
      </c>
      <c r="W112" s="114">
        <v>327516501.76000005</v>
      </c>
      <c r="X112" s="27"/>
      <c r="Y112" s="152" t="s">
        <v>350</v>
      </c>
      <c r="Z112" s="81"/>
    </row>
    <row r="113" spans="3:26" s="3" customFormat="1" ht="180" customHeight="1" x14ac:dyDescent="0.25">
      <c r="C113" s="9" t="s">
        <v>113</v>
      </c>
      <c r="D113" s="27" t="s">
        <v>174</v>
      </c>
      <c r="E113" s="27" t="s">
        <v>343</v>
      </c>
      <c r="F113" s="27" t="s">
        <v>344</v>
      </c>
      <c r="G113" s="27" t="s">
        <v>344</v>
      </c>
      <c r="H113" s="27" t="s">
        <v>351</v>
      </c>
      <c r="I113" s="27" t="s">
        <v>178</v>
      </c>
      <c r="J113" s="76">
        <v>0.9</v>
      </c>
      <c r="K113" s="27">
        <v>750000000</v>
      </c>
      <c r="L113" s="27" t="s">
        <v>346</v>
      </c>
      <c r="M113" s="112" t="s">
        <v>223</v>
      </c>
      <c r="N113" s="27" t="s">
        <v>352</v>
      </c>
      <c r="O113" s="27"/>
      <c r="P113" s="27" t="s">
        <v>348</v>
      </c>
      <c r="Q113" s="27" t="s">
        <v>349</v>
      </c>
      <c r="R113" s="27"/>
      <c r="S113" s="27"/>
      <c r="T113" s="27"/>
      <c r="U113" s="27"/>
      <c r="V113" s="77">
        <v>210081052</v>
      </c>
      <c r="W113" s="114">
        <v>235290778.24000001</v>
      </c>
      <c r="X113" s="27"/>
      <c r="Y113" s="152" t="s">
        <v>350</v>
      </c>
      <c r="Z113" s="81"/>
    </row>
    <row r="114" spans="3:26" s="3" customFormat="1" ht="180" customHeight="1" x14ac:dyDescent="0.25">
      <c r="C114" s="9" t="s">
        <v>114</v>
      </c>
      <c r="D114" s="27" t="s">
        <v>174</v>
      </c>
      <c r="E114" s="27" t="s">
        <v>390</v>
      </c>
      <c r="F114" s="27" t="s">
        <v>391</v>
      </c>
      <c r="G114" s="27" t="s">
        <v>391</v>
      </c>
      <c r="H114" s="27" t="s">
        <v>615</v>
      </c>
      <c r="I114" s="27" t="s">
        <v>178</v>
      </c>
      <c r="J114" s="76">
        <v>0.82</v>
      </c>
      <c r="K114" s="27">
        <v>750000000</v>
      </c>
      <c r="L114" s="27" t="s">
        <v>346</v>
      </c>
      <c r="M114" s="112" t="s">
        <v>223</v>
      </c>
      <c r="N114" s="27" t="s">
        <v>616</v>
      </c>
      <c r="O114" s="27"/>
      <c r="P114" s="27" t="s">
        <v>348</v>
      </c>
      <c r="Q114" s="27" t="s">
        <v>358</v>
      </c>
      <c r="R114" s="27"/>
      <c r="S114" s="27"/>
      <c r="T114" s="27"/>
      <c r="U114" s="27"/>
      <c r="V114" s="77">
        <v>11396534</v>
      </c>
      <c r="W114" s="114">
        <v>12764118.08</v>
      </c>
      <c r="X114" s="27"/>
      <c r="Y114" s="152" t="s">
        <v>350</v>
      </c>
      <c r="Z114" s="81"/>
    </row>
    <row r="115" spans="3:26" s="3" customFormat="1" ht="201" customHeight="1" x14ac:dyDescent="0.25">
      <c r="C115" s="9" t="s">
        <v>115</v>
      </c>
      <c r="D115" s="27" t="s">
        <v>174</v>
      </c>
      <c r="E115" s="27" t="s">
        <v>353</v>
      </c>
      <c r="F115" s="27" t="s">
        <v>354</v>
      </c>
      <c r="G115" s="27" t="s">
        <v>355</v>
      </c>
      <c r="H115" s="27" t="s">
        <v>356</v>
      </c>
      <c r="I115" s="27" t="s">
        <v>192</v>
      </c>
      <c r="J115" s="76">
        <v>1</v>
      </c>
      <c r="K115" s="27">
        <v>750000000</v>
      </c>
      <c r="L115" s="27" t="s">
        <v>346</v>
      </c>
      <c r="M115" s="112" t="s">
        <v>223</v>
      </c>
      <c r="N115" s="27" t="s">
        <v>357</v>
      </c>
      <c r="O115" s="27"/>
      <c r="P115" s="27" t="s">
        <v>348</v>
      </c>
      <c r="Q115" s="27" t="s">
        <v>358</v>
      </c>
      <c r="R115" s="27"/>
      <c r="S115" s="27"/>
      <c r="T115" s="27"/>
      <c r="U115" s="27"/>
      <c r="V115" s="77">
        <v>4523304</v>
      </c>
      <c r="W115" s="114">
        <v>5066100.4800000004</v>
      </c>
      <c r="X115" s="27"/>
      <c r="Y115" s="152" t="s">
        <v>350</v>
      </c>
      <c r="Z115" s="81"/>
    </row>
    <row r="116" spans="3:26" s="3" customFormat="1" ht="198" customHeight="1" x14ac:dyDescent="0.25">
      <c r="C116" s="9" t="s">
        <v>116</v>
      </c>
      <c r="D116" s="27" t="s">
        <v>174</v>
      </c>
      <c r="E116" s="27" t="s">
        <v>359</v>
      </c>
      <c r="F116" s="27" t="s">
        <v>360</v>
      </c>
      <c r="G116" s="27" t="s">
        <v>361</v>
      </c>
      <c r="H116" s="27" t="s">
        <v>362</v>
      </c>
      <c r="I116" s="27" t="s">
        <v>192</v>
      </c>
      <c r="J116" s="76">
        <v>1</v>
      </c>
      <c r="K116" s="27">
        <v>750000000</v>
      </c>
      <c r="L116" s="27" t="s">
        <v>346</v>
      </c>
      <c r="M116" s="112" t="s">
        <v>223</v>
      </c>
      <c r="N116" s="27" t="s">
        <v>357</v>
      </c>
      <c r="O116" s="27"/>
      <c r="P116" s="27" t="s">
        <v>348</v>
      </c>
      <c r="Q116" s="27" t="s">
        <v>358</v>
      </c>
      <c r="R116" s="27"/>
      <c r="S116" s="27"/>
      <c r="T116" s="27"/>
      <c r="U116" s="27"/>
      <c r="V116" s="77">
        <v>5837924</v>
      </c>
      <c r="W116" s="114">
        <v>6538474.8799999999</v>
      </c>
      <c r="X116" s="27"/>
      <c r="Y116" s="152" t="s">
        <v>350</v>
      </c>
      <c r="Z116" s="81"/>
    </row>
    <row r="117" spans="3:26" s="3" customFormat="1" ht="165" customHeight="1" x14ac:dyDescent="0.25">
      <c r="C117" s="9" t="s">
        <v>117</v>
      </c>
      <c r="D117" s="27" t="s">
        <v>174</v>
      </c>
      <c r="E117" s="27" t="s">
        <v>353</v>
      </c>
      <c r="F117" s="27" t="s">
        <v>354</v>
      </c>
      <c r="G117" s="27" t="s">
        <v>355</v>
      </c>
      <c r="H117" s="27" t="s">
        <v>363</v>
      </c>
      <c r="I117" s="27" t="s">
        <v>192</v>
      </c>
      <c r="J117" s="76">
        <v>1</v>
      </c>
      <c r="K117" s="27">
        <v>750000000</v>
      </c>
      <c r="L117" s="27" t="s">
        <v>346</v>
      </c>
      <c r="M117" s="112" t="s">
        <v>223</v>
      </c>
      <c r="N117" s="27" t="s">
        <v>364</v>
      </c>
      <c r="O117" s="27"/>
      <c r="P117" s="27" t="s">
        <v>348</v>
      </c>
      <c r="Q117" s="27" t="s">
        <v>358</v>
      </c>
      <c r="R117" s="27"/>
      <c r="S117" s="27"/>
      <c r="T117" s="27"/>
      <c r="U117" s="27"/>
      <c r="V117" s="77">
        <v>2914272</v>
      </c>
      <c r="W117" s="114">
        <v>3263984.64</v>
      </c>
      <c r="X117" s="27"/>
      <c r="Y117" s="152" t="s">
        <v>350</v>
      </c>
      <c r="Z117" s="81"/>
    </row>
    <row r="118" spans="3:26" s="3" customFormat="1" ht="156" customHeight="1" x14ac:dyDescent="0.25">
      <c r="C118" s="9" t="s">
        <v>118</v>
      </c>
      <c r="D118" s="27" t="s">
        <v>174</v>
      </c>
      <c r="E118" s="27" t="s">
        <v>359</v>
      </c>
      <c r="F118" s="27" t="s">
        <v>360</v>
      </c>
      <c r="G118" s="27" t="s">
        <v>361</v>
      </c>
      <c r="H118" s="27" t="s">
        <v>365</v>
      </c>
      <c r="I118" s="27" t="s">
        <v>192</v>
      </c>
      <c r="J118" s="76">
        <v>1</v>
      </c>
      <c r="K118" s="27">
        <v>750000000</v>
      </c>
      <c r="L118" s="27" t="s">
        <v>346</v>
      </c>
      <c r="M118" s="112" t="s">
        <v>223</v>
      </c>
      <c r="N118" s="27" t="s">
        <v>347</v>
      </c>
      <c r="O118" s="27"/>
      <c r="P118" s="27" t="s">
        <v>348</v>
      </c>
      <c r="Q118" s="27" t="s">
        <v>358</v>
      </c>
      <c r="R118" s="27"/>
      <c r="S118" s="27"/>
      <c r="T118" s="27"/>
      <c r="U118" s="27"/>
      <c r="V118" s="77">
        <v>4096043</v>
      </c>
      <c r="W118" s="114">
        <v>4587568.16</v>
      </c>
      <c r="X118" s="27"/>
      <c r="Y118" s="152" t="s">
        <v>350</v>
      </c>
      <c r="Z118" s="81"/>
    </row>
    <row r="119" spans="3:26" s="3" customFormat="1" ht="249.75" customHeight="1" x14ac:dyDescent="0.25">
      <c r="C119" s="9" t="s">
        <v>119</v>
      </c>
      <c r="D119" s="27" t="s">
        <v>174</v>
      </c>
      <c r="E119" s="27" t="s">
        <v>353</v>
      </c>
      <c r="F119" s="27" t="s">
        <v>354</v>
      </c>
      <c r="G119" s="27" t="s">
        <v>355</v>
      </c>
      <c r="H119" s="27" t="s">
        <v>366</v>
      </c>
      <c r="I119" s="27" t="s">
        <v>192</v>
      </c>
      <c r="J119" s="76">
        <v>1</v>
      </c>
      <c r="K119" s="27">
        <v>750000000</v>
      </c>
      <c r="L119" s="27" t="s">
        <v>346</v>
      </c>
      <c r="M119" s="112" t="s">
        <v>223</v>
      </c>
      <c r="N119" s="27" t="s">
        <v>352</v>
      </c>
      <c r="O119" s="27"/>
      <c r="P119" s="27" t="s">
        <v>348</v>
      </c>
      <c r="Q119" s="27" t="s">
        <v>358</v>
      </c>
      <c r="R119" s="27"/>
      <c r="S119" s="27"/>
      <c r="T119" s="27"/>
      <c r="U119" s="27"/>
      <c r="V119" s="77">
        <v>3778800</v>
      </c>
      <c r="W119" s="114">
        <v>4232256</v>
      </c>
      <c r="X119" s="27"/>
      <c r="Y119" s="152" t="s">
        <v>350</v>
      </c>
      <c r="Z119" s="81"/>
    </row>
    <row r="120" spans="3:26" s="3" customFormat="1" ht="209.25" customHeight="1" x14ac:dyDescent="0.25">
      <c r="C120" s="9" t="s">
        <v>120</v>
      </c>
      <c r="D120" s="27" t="s">
        <v>174</v>
      </c>
      <c r="E120" s="27" t="s">
        <v>359</v>
      </c>
      <c r="F120" s="27" t="s">
        <v>360</v>
      </c>
      <c r="G120" s="27" t="s">
        <v>361</v>
      </c>
      <c r="H120" s="27" t="s">
        <v>367</v>
      </c>
      <c r="I120" s="27" t="s">
        <v>192</v>
      </c>
      <c r="J120" s="76">
        <v>1</v>
      </c>
      <c r="K120" s="27">
        <v>750000000</v>
      </c>
      <c r="L120" s="27" t="s">
        <v>346</v>
      </c>
      <c r="M120" s="112" t="s">
        <v>223</v>
      </c>
      <c r="N120" s="27" t="s">
        <v>352</v>
      </c>
      <c r="O120" s="27"/>
      <c r="P120" s="27" t="s">
        <v>348</v>
      </c>
      <c r="Q120" s="27" t="s">
        <v>358</v>
      </c>
      <c r="R120" s="27"/>
      <c r="S120" s="27"/>
      <c r="T120" s="27"/>
      <c r="U120" s="27"/>
      <c r="V120" s="77">
        <v>5148000</v>
      </c>
      <c r="W120" s="114">
        <v>5765760</v>
      </c>
      <c r="X120" s="27"/>
      <c r="Y120" s="152" t="s">
        <v>350</v>
      </c>
      <c r="Z120" s="81"/>
    </row>
    <row r="121" spans="3:26" s="3" customFormat="1" ht="148.5" customHeight="1" x14ac:dyDescent="0.25">
      <c r="C121" s="9" t="s">
        <v>121</v>
      </c>
      <c r="D121" s="27" t="s">
        <v>174</v>
      </c>
      <c r="E121" s="27" t="s">
        <v>368</v>
      </c>
      <c r="F121" s="27" t="s">
        <v>369</v>
      </c>
      <c r="G121" s="27" t="s">
        <v>369</v>
      </c>
      <c r="H121" s="27" t="s">
        <v>370</v>
      </c>
      <c r="I121" s="27" t="s">
        <v>192</v>
      </c>
      <c r="J121" s="76">
        <v>1</v>
      </c>
      <c r="K121" s="27">
        <v>750000000</v>
      </c>
      <c r="L121" s="27" t="s">
        <v>346</v>
      </c>
      <c r="M121" s="112" t="s">
        <v>223</v>
      </c>
      <c r="N121" s="27" t="s">
        <v>347</v>
      </c>
      <c r="O121" s="27"/>
      <c r="P121" s="27" t="s">
        <v>348</v>
      </c>
      <c r="Q121" s="27" t="s">
        <v>358</v>
      </c>
      <c r="R121" s="27"/>
      <c r="S121" s="27"/>
      <c r="T121" s="27"/>
      <c r="U121" s="27"/>
      <c r="V121" s="77">
        <v>18671228</v>
      </c>
      <c r="W121" s="114">
        <v>20911775.359999999</v>
      </c>
      <c r="X121" s="27"/>
      <c r="Y121" s="152" t="s">
        <v>350</v>
      </c>
      <c r="Z121" s="81"/>
    </row>
    <row r="122" spans="3:26" s="3" customFormat="1" ht="216.75" customHeight="1" x14ac:dyDescent="0.25">
      <c r="C122" s="9" t="s">
        <v>122</v>
      </c>
      <c r="D122" s="27" t="s">
        <v>174</v>
      </c>
      <c r="E122" s="27" t="s">
        <v>368</v>
      </c>
      <c r="F122" s="27" t="s">
        <v>369</v>
      </c>
      <c r="G122" s="27" t="s">
        <v>369</v>
      </c>
      <c r="H122" s="27" t="s">
        <v>371</v>
      </c>
      <c r="I122" s="27" t="s">
        <v>192</v>
      </c>
      <c r="J122" s="76">
        <v>1</v>
      </c>
      <c r="K122" s="27">
        <v>750000000</v>
      </c>
      <c r="L122" s="27" t="s">
        <v>346</v>
      </c>
      <c r="M122" s="112" t="s">
        <v>223</v>
      </c>
      <c r="N122" s="27" t="s">
        <v>352</v>
      </c>
      <c r="O122" s="27"/>
      <c r="P122" s="27" t="s">
        <v>348</v>
      </c>
      <c r="Q122" s="27" t="s">
        <v>358</v>
      </c>
      <c r="R122" s="27"/>
      <c r="S122" s="27"/>
      <c r="T122" s="27"/>
      <c r="U122" s="27"/>
      <c r="V122" s="77">
        <v>22022100</v>
      </c>
      <c r="W122" s="114">
        <v>24664752</v>
      </c>
      <c r="X122" s="27"/>
      <c r="Y122" s="152" t="s">
        <v>350</v>
      </c>
      <c r="Z122" s="81"/>
    </row>
    <row r="123" spans="3:26" s="3" customFormat="1" ht="197.25" customHeight="1" x14ac:dyDescent="0.25">
      <c r="C123" s="9" t="s">
        <v>123</v>
      </c>
      <c r="D123" s="27" t="s">
        <v>174</v>
      </c>
      <c r="E123" s="27" t="s">
        <v>372</v>
      </c>
      <c r="F123" s="27" t="s">
        <v>373</v>
      </c>
      <c r="G123" s="27" t="s">
        <v>373</v>
      </c>
      <c r="H123" s="27" t="s">
        <v>374</v>
      </c>
      <c r="I123" s="27" t="s">
        <v>192</v>
      </c>
      <c r="J123" s="76">
        <v>1</v>
      </c>
      <c r="K123" s="27">
        <v>750000000</v>
      </c>
      <c r="L123" s="27" t="s">
        <v>346</v>
      </c>
      <c r="M123" s="112" t="s">
        <v>223</v>
      </c>
      <c r="N123" s="27" t="s">
        <v>357</v>
      </c>
      <c r="O123" s="27"/>
      <c r="P123" s="27" t="s">
        <v>233</v>
      </c>
      <c r="Q123" s="27" t="s">
        <v>375</v>
      </c>
      <c r="R123" s="27"/>
      <c r="S123" s="27"/>
      <c r="T123" s="27"/>
      <c r="U123" s="27"/>
      <c r="V123" s="77">
        <v>4900000</v>
      </c>
      <c r="W123" s="114">
        <v>5488000</v>
      </c>
      <c r="X123" s="27"/>
      <c r="Y123" s="152" t="s">
        <v>200</v>
      </c>
      <c r="Z123" s="81"/>
    </row>
    <row r="124" spans="3:26" s="3" customFormat="1" ht="163.5" customHeight="1" x14ac:dyDescent="0.25">
      <c r="C124" s="9" t="s">
        <v>124</v>
      </c>
      <c r="D124" s="27" t="s">
        <v>174</v>
      </c>
      <c r="E124" s="27" t="s">
        <v>376</v>
      </c>
      <c r="F124" s="27" t="s">
        <v>377</v>
      </c>
      <c r="G124" s="27" t="s">
        <v>377</v>
      </c>
      <c r="H124" s="27" t="s">
        <v>378</v>
      </c>
      <c r="I124" s="27" t="s">
        <v>192</v>
      </c>
      <c r="J124" s="76">
        <v>1</v>
      </c>
      <c r="K124" s="27">
        <v>750000000</v>
      </c>
      <c r="L124" s="27" t="s">
        <v>346</v>
      </c>
      <c r="M124" s="112" t="s">
        <v>223</v>
      </c>
      <c r="N124" s="27" t="s">
        <v>379</v>
      </c>
      <c r="O124" s="27"/>
      <c r="P124" s="27" t="s">
        <v>233</v>
      </c>
      <c r="Q124" s="27" t="s">
        <v>380</v>
      </c>
      <c r="R124" s="27"/>
      <c r="S124" s="27"/>
      <c r="T124" s="27"/>
      <c r="U124" s="27"/>
      <c r="V124" s="77">
        <v>960000</v>
      </c>
      <c r="W124" s="114">
        <v>1075200</v>
      </c>
      <c r="X124" s="27"/>
      <c r="Y124" s="152" t="s">
        <v>350</v>
      </c>
      <c r="Z124" s="81"/>
    </row>
    <row r="125" spans="3:26" s="3" customFormat="1" ht="218.25" customHeight="1" x14ac:dyDescent="0.25">
      <c r="C125" s="9" t="s">
        <v>125</v>
      </c>
      <c r="D125" s="27" t="s">
        <v>174</v>
      </c>
      <c r="E125" s="27" t="s">
        <v>381</v>
      </c>
      <c r="F125" s="27" t="s">
        <v>382</v>
      </c>
      <c r="G125" s="96" t="s">
        <v>383</v>
      </c>
      <c r="H125" s="96"/>
      <c r="I125" s="27" t="s">
        <v>204</v>
      </c>
      <c r="J125" s="76">
        <v>1</v>
      </c>
      <c r="K125" s="27">
        <v>750000000</v>
      </c>
      <c r="L125" s="27" t="s">
        <v>346</v>
      </c>
      <c r="M125" s="112" t="s">
        <v>223</v>
      </c>
      <c r="N125" s="27" t="s">
        <v>379</v>
      </c>
      <c r="O125" s="27"/>
      <c r="P125" s="27" t="s">
        <v>233</v>
      </c>
      <c r="Q125" s="27" t="s">
        <v>358</v>
      </c>
      <c r="R125" s="27"/>
      <c r="S125" s="27"/>
      <c r="T125" s="27"/>
      <c r="U125" s="27"/>
      <c r="V125" s="77">
        <v>4050800</v>
      </c>
      <c r="W125" s="114">
        <v>4536896</v>
      </c>
      <c r="X125" s="27"/>
      <c r="Y125" s="152" t="s">
        <v>350</v>
      </c>
      <c r="Z125" s="81"/>
    </row>
    <row r="126" spans="3:26" s="3" customFormat="1" ht="226.5" customHeight="1" x14ac:dyDescent="0.25">
      <c r="C126" s="9" t="s">
        <v>126</v>
      </c>
      <c r="D126" s="27" t="s">
        <v>174</v>
      </c>
      <c r="E126" s="27" t="s">
        <v>384</v>
      </c>
      <c r="F126" s="27" t="s">
        <v>385</v>
      </c>
      <c r="G126" s="96" t="s">
        <v>386</v>
      </c>
      <c r="H126" s="96"/>
      <c r="I126" s="27" t="s">
        <v>204</v>
      </c>
      <c r="J126" s="76">
        <v>1</v>
      </c>
      <c r="K126" s="27">
        <v>750000000</v>
      </c>
      <c r="L126" s="27" t="s">
        <v>346</v>
      </c>
      <c r="M126" s="112" t="s">
        <v>223</v>
      </c>
      <c r="N126" s="27" t="s">
        <v>379</v>
      </c>
      <c r="O126" s="27"/>
      <c r="P126" s="27" t="s">
        <v>233</v>
      </c>
      <c r="Q126" s="27" t="s">
        <v>358</v>
      </c>
      <c r="R126" s="27"/>
      <c r="S126" s="27"/>
      <c r="T126" s="27"/>
      <c r="U126" s="27"/>
      <c r="V126" s="77">
        <v>2589006</v>
      </c>
      <c r="W126" s="114">
        <v>2899686.72</v>
      </c>
      <c r="X126" s="27"/>
      <c r="Y126" s="152" t="s">
        <v>350</v>
      </c>
      <c r="Z126" s="81"/>
    </row>
    <row r="127" spans="3:26" s="3" customFormat="1" ht="171.75" customHeight="1" x14ac:dyDescent="0.25">
      <c r="C127" s="9" t="s">
        <v>127</v>
      </c>
      <c r="D127" s="27" t="s">
        <v>174</v>
      </c>
      <c r="E127" s="27" t="s">
        <v>387</v>
      </c>
      <c r="F127" s="27" t="s">
        <v>388</v>
      </c>
      <c r="G127" s="27" t="s">
        <v>388</v>
      </c>
      <c r="H127" s="27" t="s">
        <v>389</v>
      </c>
      <c r="I127" s="27" t="s">
        <v>204</v>
      </c>
      <c r="J127" s="76">
        <v>1</v>
      </c>
      <c r="K127" s="27">
        <v>750000000</v>
      </c>
      <c r="L127" s="27" t="s">
        <v>346</v>
      </c>
      <c r="M127" s="112" t="s">
        <v>223</v>
      </c>
      <c r="N127" s="27" t="s">
        <v>346</v>
      </c>
      <c r="O127" s="27"/>
      <c r="P127" s="27" t="s">
        <v>233</v>
      </c>
      <c r="Q127" s="27" t="s">
        <v>349</v>
      </c>
      <c r="R127" s="27"/>
      <c r="S127" s="27"/>
      <c r="T127" s="27"/>
      <c r="U127" s="27"/>
      <c r="V127" s="77">
        <v>1200000</v>
      </c>
      <c r="W127" s="114">
        <v>1344000</v>
      </c>
      <c r="X127" s="27"/>
      <c r="Y127" s="152" t="s">
        <v>350</v>
      </c>
      <c r="Z127" s="81"/>
    </row>
    <row r="128" spans="3:26" s="3" customFormat="1" ht="168.75" customHeight="1" x14ac:dyDescent="0.25">
      <c r="C128" s="9" t="s">
        <v>128</v>
      </c>
      <c r="D128" s="27" t="s">
        <v>174</v>
      </c>
      <c r="E128" s="27" t="s">
        <v>390</v>
      </c>
      <c r="F128" s="27" t="s">
        <v>391</v>
      </c>
      <c r="G128" s="27" t="s">
        <v>391</v>
      </c>
      <c r="H128" s="27" t="s">
        <v>392</v>
      </c>
      <c r="I128" s="27" t="s">
        <v>178</v>
      </c>
      <c r="J128" s="76">
        <v>1</v>
      </c>
      <c r="K128" s="27">
        <v>750000000</v>
      </c>
      <c r="L128" s="27" t="s">
        <v>346</v>
      </c>
      <c r="M128" s="112" t="s">
        <v>223</v>
      </c>
      <c r="N128" s="27" t="s">
        <v>346</v>
      </c>
      <c r="O128" s="27"/>
      <c r="P128" s="27" t="s">
        <v>233</v>
      </c>
      <c r="Q128" s="27" t="s">
        <v>349</v>
      </c>
      <c r="R128" s="27"/>
      <c r="S128" s="27"/>
      <c r="T128" s="27"/>
      <c r="U128" s="27"/>
      <c r="V128" s="77">
        <v>1970095</v>
      </c>
      <c r="W128" s="114">
        <v>2206506.4</v>
      </c>
      <c r="X128" s="27"/>
      <c r="Y128" s="152" t="s">
        <v>350</v>
      </c>
      <c r="Z128" s="81"/>
    </row>
    <row r="129" spans="3:26" s="3" customFormat="1" ht="172.5" customHeight="1" x14ac:dyDescent="0.25">
      <c r="C129" s="9" t="s">
        <v>129</v>
      </c>
      <c r="D129" s="78" t="s">
        <v>174</v>
      </c>
      <c r="E129" s="35" t="s">
        <v>393</v>
      </c>
      <c r="F129" s="79" t="s">
        <v>394</v>
      </c>
      <c r="G129" s="79" t="s">
        <v>394</v>
      </c>
      <c r="H129" s="129" t="s">
        <v>395</v>
      </c>
      <c r="I129" s="130" t="s">
        <v>178</v>
      </c>
      <c r="J129" s="131">
        <v>0.6</v>
      </c>
      <c r="K129" s="118">
        <v>750000000</v>
      </c>
      <c r="L129" s="132" t="s">
        <v>396</v>
      </c>
      <c r="M129" s="35" t="s">
        <v>397</v>
      </c>
      <c r="N129" s="130" t="s">
        <v>398</v>
      </c>
      <c r="O129" s="130"/>
      <c r="P129" s="118" t="s">
        <v>399</v>
      </c>
      <c r="Q129" s="133" t="s">
        <v>400</v>
      </c>
      <c r="R129" s="130"/>
      <c r="S129" s="130"/>
      <c r="T129" s="130"/>
      <c r="U129" s="134"/>
      <c r="V129" s="81">
        <v>22720000</v>
      </c>
      <c r="W129" s="114">
        <v>25446400.000000004</v>
      </c>
      <c r="X129" s="82"/>
      <c r="Y129" s="153">
        <v>2016</v>
      </c>
      <c r="Z129" s="81"/>
    </row>
    <row r="130" spans="3:26" s="3" customFormat="1" ht="201.75" customHeight="1" x14ac:dyDescent="0.25">
      <c r="C130" s="9" t="s">
        <v>130</v>
      </c>
      <c r="D130" s="78" t="s">
        <v>174</v>
      </c>
      <c r="E130" s="27" t="s">
        <v>401</v>
      </c>
      <c r="F130" s="79" t="s">
        <v>402</v>
      </c>
      <c r="G130" s="79" t="s">
        <v>402</v>
      </c>
      <c r="H130" s="79" t="s">
        <v>403</v>
      </c>
      <c r="I130" s="35" t="s">
        <v>204</v>
      </c>
      <c r="J130" s="135">
        <v>1</v>
      </c>
      <c r="K130" s="118">
        <v>750000000</v>
      </c>
      <c r="L130" s="132" t="s">
        <v>396</v>
      </c>
      <c r="M130" s="27" t="s">
        <v>404</v>
      </c>
      <c r="N130" s="130" t="s">
        <v>398</v>
      </c>
      <c r="O130" s="35"/>
      <c r="P130" s="27" t="s">
        <v>405</v>
      </c>
      <c r="Q130" s="133" t="s">
        <v>400</v>
      </c>
      <c r="R130" s="35"/>
      <c r="S130" s="35"/>
      <c r="T130" s="35"/>
      <c r="U130" s="80"/>
      <c r="V130" s="81">
        <v>6200000</v>
      </c>
      <c r="W130" s="114">
        <v>6944000.0000000009</v>
      </c>
      <c r="X130" s="82"/>
      <c r="Y130" s="152">
        <v>2015</v>
      </c>
      <c r="Z130" s="81"/>
    </row>
    <row r="131" spans="3:26" s="3" customFormat="1" ht="176.25" customHeight="1" x14ac:dyDescent="0.25">
      <c r="C131" s="9" t="s">
        <v>131</v>
      </c>
      <c r="D131" s="78" t="s">
        <v>174</v>
      </c>
      <c r="E131" s="27" t="s">
        <v>372</v>
      </c>
      <c r="F131" s="78" t="s">
        <v>373</v>
      </c>
      <c r="G131" s="78" t="s">
        <v>373</v>
      </c>
      <c r="H131" s="78" t="s">
        <v>406</v>
      </c>
      <c r="I131" s="130" t="s">
        <v>178</v>
      </c>
      <c r="J131" s="135">
        <v>1</v>
      </c>
      <c r="K131" s="118">
        <v>750000000</v>
      </c>
      <c r="L131" s="132" t="s">
        <v>396</v>
      </c>
      <c r="M131" s="27" t="s">
        <v>196</v>
      </c>
      <c r="N131" s="27" t="s">
        <v>398</v>
      </c>
      <c r="O131" s="27"/>
      <c r="P131" s="27" t="s">
        <v>407</v>
      </c>
      <c r="Q131" s="133" t="s">
        <v>400</v>
      </c>
      <c r="R131" s="78"/>
      <c r="S131" s="78"/>
      <c r="T131" s="78"/>
      <c r="U131" s="78"/>
      <c r="V131" s="136">
        <v>6500000</v>
      </c>
      <c r="W131" s="114">
        <v>7280000.0000000009</v>
      </c>
      <c r="X131" s="78"/>
      <c r="Y131" s="152">
        <v>2015</v>
      </c>
      <c r="Z131" s="81"/>
    </row>
    <row r="132" spans="3:26" s="3" customFormat="1" ht="164.25" customHeight="1" x14ac:dyDescent="0.25">
      <c r="C132" s="9" t="s">
        <v>132</v>
      </c>
      <c r="D132" s="83" t="s">
        <v>174</v>
      </c>
      <c r="E132" s="83" t="s">
        <v>408</v>
      </c>
      <c r="F132" s="27" t="s">
        <v>409</v>
      </c>
      <c r="G132" s="27" t="s">
        <v>409</v>
      </c>
      <c r="H132" s="27" t="s">
        <v>410</v>
      </c>
      <c r="I132" s="27" t="s">
        <v>192</v>
      </c>
      <c r="J132" s="76">
        <v>1</v>
      </c>
      <c r="K132" s="27">
        <v>750000000</v>
      </c>
      <c r="L132" s="53" t="s">
        <v>179</v>
      </c>
      <c r="M132" s="27" t="s">
        <v>411</v>
      </c>
      <c r="N132" s="83" t="s">
        <v>224</v>
      </c>
      <c r="O132" s="27"/>
      <c r="P132" s="85" t="s">
        <v>412</v>
      </c>
      <c r="Q132" s="27" t="s">
        <v>413</v>
      </c>
      <c r="R132" s="27"/>
      <c r="S132" s="27"/>
      <c r="T132" s="27"/>
      <c r="U132" s="27"/>
      <c r="V132" s="87">
        <v>33542039</v>
      </c>
      <c r="W132" s="114">
        <v>37567083.68</v>
      </c>
      <c r="X132" s="27" t="s">
        <v>209</v>
      </c>
      <c r="Y132" s="152">
        <v>2015</v>
      </c>
      <c r="Z132" s="81"/>
    </row>
    <row r="133" spans="3:26" s="3" customFormat="1" ht="174.75" customHeight="1" x14ac:dyDescent="0.25">
      <c r="C133" s="9" t="s">
        <v>133</v>
      </c>
      <c r="D133" s="83" t="s">
        <v>174</v>
      </c>
      <c r="E133" s="83" t="s">
        <v>408</v>
      </c>
      <c r="F133" s="27" t="s">
        <v>409</v>
      </c>
      <c r="G133" s="27" t="s">
        <v>409</v>
      </c>
      <c r="H133" s="27" t="s">
        <v>414</v>
      </c>
      <c r="I133" s="27" t="s">
        <v>192</v>
      </c>
      <c r="J133" s="76">
        <v>1</v>
      </c>
      <c r="K133" s="27">
        <v>750000000</v>
      </c>
      <c r="L133" s="53" t="s">
        <v>179</v>
      </c>
      <c r="M133" s="27" t="s">
        <v>411</v>
      </c>
      <c r="N133" s="83" t="s">
        <v>235</v>
      </c>
      <c r="O133" s="27"/>
      <c r="P133" s="85" t="s">
        <v>412</v>
      </c>
      <c r="Q133" s="27" t="s">
        <v>413</v>
      </c>
      <c r="R133" s="27"/>
      <c r="S133" s="27"/>
      <c r="T133" s="27"/>
      <c r="U133" s="27"/>
      <c r="V133" s="87">
        <v>34579422.189999998</v>
      </c>
      <c r="W133" s="114">
        <v>38728952.850000001</v>
      </c>
      <c r="X133" s="27" t="s">
        <v>209</v>
      </c>
      <c r="Y133" s="152">
        <v>2015</v>
      </c>
      <c r="Z133" s="81"/>
    </row>
    <row r="134" spans="3:26" s="3" customFormat="1" ht="185.25" customHeight="1" x14ac:dyDescent="0.25">
      <c r="C134" s="9" t="s">
        <v>134</v>
      </c>
      <c r="D134" s="83" t="s">
        <v>174</v>
      </c>
      <c r="E134" s="83" t="s">
        <v>408</v>
      </c>
      <c r="F134" s="27" t="s">
        <v>409</v>
      </c>
      <c r="G134" s="27" t="s">
        <v>409</v>
      </c>
      <c r="H134" s="27" t="s">
        <v>415</v>
      </c>
      <c r="I134" s="27" t="s">
        <v>192</v>
      </c>
      <c r="J134" s="76">
        <v>1</v>
      </c>
      <c r="K134" s="27">
        <v>750000000</v>
      </c>
      <c r="L134" s="53" t="s">
        <v>179</v>
      </c>
      <c r="M134" s="27" t="s">
        <v>411</v>
      </c>
      <c r="N134" s="83" t="s">
        <v>224</v>
      </c>
      <c r="O134" s="27"/>
      <c r="P134" s="85" t="s">
        <v>412</v>
      </c>
      <c r="Q134" s="27" t="s">
        <v>413</v>
      </c>
      <c r="R134" s="27"/>
      <c r="S134" s="27"/>
      <c r="T134" s="27"/>
      <c r="U134" s="27"/>
      <c r="V134" s="87">
        <v>34579422.189999998</v>
      </c>
      <c r="W134" s="114">
        <v>38728952.850000001</v>
      </c>
      <c r="X134" s="27" t="s">
        <v>209</v>
      </c>
      <c r="Y134" s="152">
        <v>2015</v>
      </c>
      <c r="Z134" s="81"/>
    </row>
    <row r="135" spans="3:26" s="3" customFormat="1" ht="189.75" customHeight="1" x14ac:dyDescent="0.25">
      <c r="C135" s="9" t="s">
        <v>135</v>
      </c>
      <c r="D135" s="83" t="s">
        <v>174</v>
      </c>
      <c r="E135" s="83" t="s">
        <v>408</v>
      </c>
      <c r="F135" s="27" t="s">
        <v>409</v>
      </c>
      <c r="G135" s="27" t="s">
        <v>409</v>
      </c>
      <c r="H135" s="27" t="s">
        <v>416</v>
      </c>
      <c r="I135" s="27" t="s">
        <v>192</v>
      </c>
      <c r="J135" s="76">
        <v>1</v>
      </c>
      <c r="K135" s="27">
        <v>750000000</v>
      </c>
      <c r="L135" s="53" t="s">
        <v>179</v>
      </c>
      <c r="M135" s="27" t="s">
        <v>411</v>
      </c>
      <c r="N135" s="83" t="s">
        <v>417</v>
      </c>
      <c r="O135" s="27"/>
      <c r="P135" s="85" t="s">
        <v>412</v>
      </c>
      <c r="Q135" s="27" t="s">
        <v>413</v>
      </c>
      <c r="R135" s="27"/>
      <c r="S135" s="27"/>
      <c r="T135" s="27"/>
      <c r="U135" s="27"/>
      <c r="V135" s="87">
        <v>34579422.189999998</v>
      </c>
      <c r="W135" s="114">
        <v>38728952.850000001</v>
      </c>
      <c r="X135" s="27" t="s">
        <v>209</v>
      </c>
      <c r="Y135" s="152">
        <v>2015</v>
      </c>
      <c r="Z135" s="81"/>
    </row>
    <row r="136" spans="3:26" s="3" customFormat="1" ht="189.75" customHeight="1" x14ac:dyDescent="0.25">
      <c r="C136" s="9" t="s">
        <v>136</v>
      </c>
      <c r="D136" s="83" t="s">
        <v>174</v>
      </c>
      <c r="E136" s="83" t="s">
        <v>408</v>
      </c>
      <c r="F136" s="27" t="s">
        <v>409</v>
      </c>
      <c r="G136" s="27" t="s">
        <v>409</v>
      </c>
      <c r="H136" s="27" t="s">
        <v>418</v>
      </c>
      <c r="I136" s="27" t="s">
        <v>192</v>
      </c>
      <c r="J136" s="76">
        <v>1</v>
      </c>
      <c r="K136" s="27">
        <v>750000000</v>
      </c>
      <c r="L136" s="53" t="s">
        <v>179</v>
      </c>
      <c r="M136" s="27" t="s">
        <v>411</v>
      </c>
      <c r="N136" s="83" t="s">
        <v>240</v>
      </c>
      <c r="O136" s="27"/>
      <c r="P136" s="85" t="s">
        <v>412</v>
      </c>
      <c r="Q136" s="27" t="s">
        <v>413</v>
      </c>
      <c r="R136" s="27"/>
      <c r="S136" s="27"/>
      <c r="T136" s="27"/>
      <c r="U136" s="27"/>
      <c r="V136" s="87">
        <v>33542039</v>
      </c>
      <c r="W136" s="114">
        <v>37567083.68</v>
      </c>
      <c r="X136" s="27" t="s">
        <v>209</v>
      </c>
      <c r="Y136" s="152">
        <v>2015</v>
      </c>
      <c r="Z136" s="81"/>
    </row>
    <row r="137" spans="3:26" s="3" customFormat="1" ht="204.75" customHeight="1" x14ac:dyDescent="0.25">
      <c r="C137" s="9" t="s">
        <v>137</v>
      </c>
      <c r="D137" s="83" t="s">
        <v>174</v>
      </c>
      <c r="E137" s="83" t="s">
        <v>419</v>
      </c>
      <c r="F137" s="27" t="s">
        <v>420</v>
      </c>
      <c r="G137" s="27" t="s">
        <v>420</v>
      </c>
      <c r="H137" s="27" t="s">
        <v>621</v>
      </c>
      <c r="I137" s="83" t="s">
        <v>178</v>
      </c>
      <c r="J137" s="76">
        <v>1</v>
      </c>
      <c r="K137" s="27">
        <v>750000000</v>
      </c>
      <c r="L137" s="53" t="s">
        <v>179</v>
      </c>
      <c r="M137" s="27" t="s">
        <v>411</v>
      </c>
      <c r="N137" s="83" t="s">
        <v>622</v>
      </c>
      <c r="O137" s="27"/>
      <c r="P137" s="85" t="s">
        <v>412</v>
      </c>
      <c r="Q137" s="27" t="s">
        <v>413</v>
      </c>
      <c r="R137" s="27"/>
      <c r="S137" s="27"/>
      <c r="T137" s="27" t="s">
        <v>316</v>
      </c>
      <c r="U137" s="27"/>
      <c r="V137" s="87">
        <v>128400000</v>
      </c>
      <c r="W137" s="114">
        <v>143808000</v>
      </c>
      <c r="X137" s="27"/>
      <c r="Y137" s="152">
        <v>2015</v>
      </c>
      <c r="Z137" s="81"/>
    </row>
    <row r="138" spans="3:26" s="3" customFormat="1" ht="190.5" customHeight="1" x14ac:dyDescent="0.25">
      <c r="C138" s="9" t="s">
        <v>138</v>
      </c>
      <c r="D138" s="83" t="s">
        <v>174</v>
      </c>
      <c r="E138" s="83" t="s">
        <v>419</v>
      </c>
      <c r="F138" s="27" t="s">
        <v>420</v>
      </c>
      <c r="G138" s="27" t="s">
        <v>420</v>
      </c>
      <c r="H138" s="27" t="s">
        <v>421</v>
      </c>
      <c r="I138" s="83" t="s">
        <v>178</v>
      </c>
      <c r="J138" s="76">
        <v>1</v>
      </c>
      <c r="K138" s="27">
        <v>750000000</v>
      </c>
      <c r="L138" s="53" t="s">
        <v>179</v>
      </c>
      <c r="M138" s="27" t="s">
        <v>411</v>
      </c>
      <c r="N138" s="83" t="s">
        <v>634</v>
      </c>
      <c r="O138" s="27"/>
      <c r="P138" s="85" t="s">
        <v>412</v>
      </c>
      <c r="Q138" s="27" t="s">
        <v>413</v>
      </c>
      <c r="R138" s="27"/>
      <c r="S138" s="27"/>
      <c r="T138" s="27"/>
      <c r="U138" s="27"/>
      <c r="V138" s="87">
        <v>32100000</v>
      </c>
      <c r="W138" s="114">
        <v>35952000</v>
      </c>
      <c r="X138" s="27"/>
      <c r="Y138" s="152">
        <v>2015</v>
      </c>
      <c r="Z138" s="81"/>
    </row>
    <row r="139" spans="3:26" s="3" customFormat="1" ht="244.5" customHeight="1" x14ac:dyDescent="0.25">
      <c r="C139" s="9" t="s">
        <v>139</v>
      </c>
      <c r="D139" s="83" t="s">
        <v>174</v>
      </c>
      <c r="E139" s="83" t="s">
        <v>422</v>
      </c>
      <c r="F139" s="74" t="s">
        <v>423</v>
      </c>
      <c r="G139" s="83" t="s">
        <v>424</v>
      </c>
      <c r="H139" s="83" t="s">
        <v>425</v>
      </c>
      <c r="I139" s="83" t="s">
        <v>178</v>
      </c>
      <c r="J139" s="68">
        <v>1</v>
      </c>
      <c r="K139" s="83">
        <v>750000000</v>
      </c>
      <c r="L139" s="53" t="s">
        <v>179</v>
      </c>
      <c r="M139" s="27" t="s">
        <v>411</v>
      </c>
      <c r="N139" s="83" t="s">
        <v>235</v>
      </c>
      <c r="O139" s="137"/>
      <c r="P139" s="85" t="s">
        <v>412</v>
      </c>
      <c r="Q139" s="68" t="s">
        <v>413</v>
      </c>
      <c r="R139" s="27"/>
      <c r="S139" s="27"/>
      <c r="T139" s="27"/>
      <c r="U139" s="27" t="s">
        <v>316</v>
      </c>
      <c r="V139" s="87">
        <v>647800</v>
      </c>
      <c r="W139" s="114">
        <v>725536</v>
      </c>
      <c r="X139" s="27"/>
      <c r="Y139" s="152">
        <v>2015</v>
      </c>
      <c r="Z139" s="81"/>
    </row>
    <row r="140" spans="3:26" s="3" customFormat="1" ht="194.25" customHeight="1" x14ac:dyDescent="0.25">
      <c r="C140" s="9" t="s">
        <v>140</v>
      </c>
      <c r="D140" s="83" t="s">
        <v>174</v>
      </c>
      <c r="E140" s="83" t="s">
        <v>422</v>
      </c>
      <c r="F140" s="74" t="s">
        <v>423</v>
      </c>
      <c r="G140" s="83" t="s">
        <v>424</v>
      </c>
      <c r="H140" s="83" t="s">
        <v>426</v>
      </c>
      <c r="I140" s="83" t="s">
        <v>178</v>
      </c>
      <c r="J140" s="68">
        <v>1</v>
      </c>
      <c r="K140" s="83">
        <v>750000000</v>
      </c>
      <c r="L140" s="53" t="s">
        <v>179</v>
      </c>
      <c r="M140" s="27" t="s">
        <v>411</v>
      </c>
      <c r="N140" s="83" t="s">
        <v>417</v>
      </c>
      <c r="O140" s="137"/>
      <c r="P140" s="85" t="s">
        <v>412</v>
      </c>
      <c r="Q140" s="68" t="s">
        <v>413</v>
      </c>
      <c r="R140" s="27"/>
      <c r="S140" s="27"/>
      <c r="T140" s="27"/>
      <c r="U140" s="27"/>
      <c r="V140" s="87">
        <v>2647800</v>
      </c>
      <c r="W140" s="114">
        <v>2965536</v>
      </c>
      <c r="X140" s="27"/>
      <c r="Y140" s="152">
        <v>2015</v>
      </c>
      <c r="Z140" s="81"/>
    </row>
    <row r="141" spans="3:26" s="3" customFormat="1" ht="207" customHeight="1" x14ac:dyDescent="0.25">
      <c r="C141" s="9" t="s">
        <v>141</v>
      </c>
      <c r="D141" s="83" t="s">
        <v>174</v>
      </c>
      <c r="E141" s="83" t="s">
        <v>422</v>
      </c>
      <c r="F141" s="74" t="s">
        <v>423</v>
      </c>
      <c r="G141" s="83" t="s">
        <v>424</v>
      </c>
      <c r="H141" s="83" t="s">
        <v>427</v>
      </c>
      <c r="I141" s="83" t="s">
        <v>178</v>
      </c>
      <c r="J141" s="68">
        <v>1</v>
      </c>
      <c r="K141" s="83">
        <v>750000000</v>
      </c>
      <c r="L141" s="53" t="s">
        <v>179</v>
      </c>
      <c r="M141" s="27" t="s">
        <v>411</v>
      </c>
      <c r="N141" s="83" t="s">
        <v>224</v>
      </c>
      <c r="O141" s="137"/>
      <c r="P141" s="85" t="s">
        <v>412</v>
      </c>
      <c r="Q141" s="68" t="s">
        <v>413</v>
      </c>
      <c r="R141" s="27"/>
      <c r="S141" s="27"/>
      <c r="T141" s="27"/>
      <c r="U141" s="27"/>
      <c r="V141" s="87">
        <v>3370500</v>
      </c>
      <c r="W141" s="114">
        <v>3774960</v>
      </c>
      <c r="X141" s="27"/>
      <c r="Y141" s="152">
        <v>2015</v>
      </c>
      <c r="Z141" s="81"/>
    </row>
    <row r="142" spans="3:26" s="3" customFormat="1" ht="144.75" customHeight="1" x14ac:dyDescent="0.25">
      <c r="C142" s="9" t="s">
        <v>142</v>
      </c>
      <c r="D142" s="83" t="s">
        <v>174</v>
      </c>
      <c r="E142" s="83" t="s">
        <v>422</v>
      </c>
      <c r="F142" s="74" t="s">
        <v>423</v>
      </c>
      <c r="G142" s="83" t="s">
        <v>424</v>
      </c>
      <c r="H142" s="83" t="s">
        <v>428</v>
      </c>
      <c r="I142" s="83" t="s">
        <v>178</v>
      </c>
      <c r="J142" s="68">
        <v>1</v>
      </c>
      <c r="K142" s="83">
        <v>750000000</v>
      </c>
      <c r="L142" s="53" t="s">
        <v>179</v>
      </c>
      <c r="M142" s="27" t="s">
        <v>411</v>
      </c>
      <c r="N142" s="83" t="s">
        <v>187</v>
      </c>
      <c r="O142" s="137"/>
      <c r="P142" s="85" t="s">
        <v>412</v>
      </c>
      <c r="Q142" s="68" t="s">
        <v>413</v>
      </c>
      <c r="R142" s="27"/>
      <c r="S142" s="27"/>
      <c r="T142" s="27"/>
      <c r="U142" s="27"/>
      <c r="V142" s="87">
        <v>1647800</v>
      </c>
      <c r="W142" s="114">
        <v>1845536</v>
      </c>
      <c r="X142" s="27"/>
      <c r="Y142" s="152">
        <v>2015</v>
      </c>
      <c r="Z142" s="81"/>
    </row>
    <row r="143" spans="3:26" s="3" customFormat="1" ht="180.75" customHeight="1" x14ac:dyDescent="0.25">
      <c r="C143" s="9" t="s">
        <v>143</v>
      </c>
      <c r="D143" s="83" t="s">
        <v>174</v>
      </c>
      <c r="E143" s="83" t="s">
        <v>422</v>
      </c>
      <c r="F143" s="74" t="s">
        <v>423</v>
      </c>
      <c r="G143" s="83" t="s">
        <v>424</v>
      </c>
      <c r="H143" s="83" t="s">
        <v>429</v>
      </c>
      <c r="I143" s="83" t="s">
        <v>178</v>
      </c>
      <c r="J143" s="68">
        <v>1</v>
      </c>
      <c r="K143" s="83">
        <v>750000000</v>
      </c>
      <c r="L143" s="53" t="s">
        <v>179</v>
      </c>
      <c r="M143" s="27" t="s">
        <v>411</v>
      </c>
      <c r="N143" s="83" t="s">
        <v>240</v>
      </c>
      <c r="O143" s="137"/>
      <c r="P143" s="85" t="s">
        <v>412</v>
      </c>
      <c r="Q143" s="68" t="s">
        <v>413</v>
      </c>
      <c r="R143" s="27"/>
      <c r="S143" s="27"/>
      <c r="T143" s="27"/>
      <c r="U143" s="27"/>
      <c r="V143" s="87">
        <v>3969700</v>
      </c>
      <c r="W143" s="114">
        <v>4446064</v>
      </c>
      <c r="X143" s="27"/>
      <c r="Y143" s="152">
        <v>2015</v>
      </c>
      <c r="Z143" s="81"/>
    </row>
    <row r="144" spans="3:26" s="3" customFormat="1" ht="162.75" customHeight="1" x14ac:dyDescent="0.25">
      <c r="C144" s="9" t="s">
        <v>144</v>
      </c>
      <c r="D144" s="83" t="s">
        <v>174</v>
      </c>
      <c r="E144" s="83" t="s">
        <v>422</v>
      </c>
      <c r="F144" s="74" t="s">
        <v>423</v>
      </c>
      <c r="G144" s="83" t="s">
        <v>424</v>
      </c>
      <c r="H144" s="83" t="s">
        <v>430</v>
      </c>
      <c r="I144" s="83" t="s">
        <v>178</v>
      </c>
      <c r="J144" s="68">
        <v>1</v>
      </c>
      <c r="K144" s="83">
        <v>750000000</v>
      </c>
      <c r="L144" s="53" t="s">
        <v>179</v>
      </c>
      <c r="M144" s="27" t="s">
        <v>411</v>
      </c>
      <c r="N144" s="83" t="s">
        <v>235</v>
      </c>
      <c r="O144" s="137"/>
      <c r="P144" s="85" t="s">
        <v>412</v>
      </c>
      <c r="Q144" s="68" t="s">
        <v>413</v>
      </c>
      <c r="R144" s="27"/>
      <c r="S144" s="27"/>
      <c r="T144" s="27"/>
      <c r="U144" s="27"/>
      <c r="V144" s="87">
        <v>10700000</v>
      </c>
      <c r="W144" s="114">
        <v>11984000</v>
      </c>
      <c r="X144" s="27"/>
      <c r="Y144" s="152">
        <v>2015</v>
      </c>
      <c r="Z144" s="81"/>
    </row>
    <row r="145" spans="3:26" s="3" customFormat="1" ht="184.5" customHeight="1" x14ac:dyDescent="0.25">
      <c r="C145" s="9" t="s">
        <v>145</v>
      </c>
      <c r="D145" s="83" t="s">
        <v>174</v>
      </c>
      <c r="E145" s="83" t="s">
        <v>422</v>
      </c>
      <c r="F145" s="74" t="s">
        <v>423</v>
      </c>
      <c r="G145" s="83" t="s">
        <v>424</v>
      </c>
      <c r="H145" s="83" t="s">
        <v>431</v>
      </c>
      <c r="I145" s="83" t="s">
        <v>178</v>
      </c>
      <c r="J145" s="68">
        <v>1</v>
      </c>
      <c r="K145" s="83">
        <v>750000000</v>
      </c>
      <c r="L145" s="53" t="s">
        <v>179</v>
      </c>
      <c r="M145" s="27" t="s">
        <v>411</v>
      </c>
      <c r="N145" s="83" t="s">
        <v>417</v>
      </c>
      <c r="O145" s="137"/>
      <c r="P145" s="85" t="s">
        <v>412</v>
      </c>
      <c r="Q145" s="68" t="s">
        <v>413</v>
      </c>
      <c r="R145" s="27"/>
      <c r="S145" s="27"/>
      <c r="T145" s="27"/>
      <c r="U145" s="27"/>
      <c r="V145" s="87">
        <v>10700000</v>
      </c>
      <c r="W145" s="114">
        <v>11984000</v>
      </c>
      <c r="X145" s="27"/>
      <c r="Y145" s="152">
        <v>2015</v>
      </c>
      <c r="Z145" s="81"/>
    </row>
    <row r="146" spans="3:26" s="3" customFormat="1" ht="203.25" customHeight="1" x14ac:dyDescent="0.25">
      <c r="C146" s="9" t="s">
        <v>146</v>
      </c>
      <c r="D146" s="83" t="s">
        <v>174</v>
      </c>
      <c r="E146" s="83" t="s">
        <v>422</v>
      </c>
      <c r="F146" s="74" t="s">
        <v>423</v>
      </c>
      <c r="G146" s="83" t="s">
        <v>424</v>
      </c>
      <c r="H146" s="83" t="s">
        <v>431</v>
      </c>
      <c r="I146" s="83" t="s">
        <v>178</v>
      </c>
      <c r="J146" s="68">
        <v>1</v>
      </c>
      <c r="K146" s="83">
        <v>750000000</v>
      </c>
      <c r="L146" s="53" t="s">
        <v>179</v>
      </c>
      <c r="M146" s="27" t="s">
        <v>411</v>
      </c>
      <c r="N146" s="83" t="s">
        <v>224</v>
      </c>
      <c r="O146" s="137"/>
      <c r="P146" s="85" t="s">
        <v>412</v>
      </c>
      <c r="Q146" s="68" t="s">
        <v>413</v>
      </c>
      <c r="R146" s="27"/>
      <c r="S146" s="27"/>
      <c r="T146" s="27"/>
      <c r="U146" s="27"/>
      <c r="V146" s="87">
        <v>10700000</v>
      </c>
      <c r="W146" s="114">
        <v>11984000</v>
      </c>
      <c r="X146" s="27"/>
      <c r="Y146" s="152">
        <v>2015</v>
      </c>
      <c r="Z146" s="81"/>
    </row>
    <row r="147" spans="3:26" s="3" customFormat="1" ht="179.25" customHeight="1" x14ac:dyDescent="0.25">
      <c r="C147" s="9" t="s">
        <v>147</v>
      </c>
      <c r="D147" s="83" t="s">
        <v>174</v>
      </c>
      <c r="E147" s="83" t="s">
        <v>422</v>
      </c>
      <c r="F147" s="74" t="s">
        <v>423</v>
      </c>
      <c r="G147" s="83" t="s">
        <v>424</v>
      </c>
      <c r="H147" s="83" t="s">
        <v>432</v>
      </c>
      <c r="I147" s="83" t="s">
        <v>178</v>
      </c>
      <c r="J147" s="68">
        <v>1</v>
      </c>
      <c r="K147" s="83">
        <v>750000000</v>
      </c>
      <c r="L147" s="53" t="s">
        <v>179</v>
      </c>
      <c r="M147" s="27" t="s">
        <v>411</v>
      </c>
      <c r="N147" s="83" t="s">
        <v>187</v>
      </c>
      <c r="O147" s="137"/>
      <c r="P147" s="85" t="s">
        <v>412</v>
      </c>
      <c r="Q147" s="68" t="s">
        <v>413</v>
      </c>
      <c r="R147" s="27"/>
      <c r="S147" s="27"/>
      <c r="T147" s="27"/>
      <c r="U147" s="27"/>
      <c r="V147" s="87">
        <v>16000000</v>
      </c>
      <c r="W147" s="114">
        <v>17920000</v>
      </c>
      <c r="X147" s="27"/>
      <c r="Y147" s="152">
        <v>2015</v>
      </c>
      <c r="Z147" s="81"/>
    </row>
    <row r="148" spans="3:26" s="3" customFormat="1" ht="187.5" customHeight="1" x14ac:dyDescent="0.25">
      <c r="C148" s="9" t="s">
        <v>148</v>
      </c>
      <c r="D148" s="83" t="s">
        <v>174</v>
      </c>
      <c r="E148" s="83" t="s">
        <v>422</v>
      </c>
      <c r="F148" s="74" t="s">
        <v>423</v>
      </c>
      <c r="G148" s="83" t="s">
        <v>424</v>
      </c>
      <c r="H148" s="83" t="s">
        <v>432</v>
      </c>
      <c r="I148" s="83" t="s">
        <v>178</v>
      </c>
      <c r="J148" s="68">
        <v>1</v>
      </c>
      <c r="K148" s="83">
        <v>750000000</v>
      </c>
      <c r="L148" s="53" t="s">
        <v>179</v>
      </c>
      <c r="M148" s="27" t="s">
        <v>411</v>
      </c>
      <c r="N148" s="83" t="s">
        <v>240</v>
      </c>
      <c r="O148" s="137"/>
      <c r="P148" s="85" t="s">
        <v>412</v>
      </c>
      <c r="Q148" s="68" t="s">
        <v>413</v>
      </c>
      <c r="R148" s="27"/>
      <c r="S148" s="27"/>
      <c r="T148" s="27"/>
      <c r="U148" s="27"/>
      <c r="V148" s="87">
        <v>30000000</v>
      </c>
      <c r="W148" s="114">
        <v>33600000</v>
      </c>
      <c r="X148" s="27"/>
      <c r="Y148" s="152">
        <v>2015</v>
      </c>
      <c r="Z148" s="81"/>
    </row>
    <row r="149" spans="3:26" s="3" customFormat="1" ht="183" customHeight="1" x14ac:dyDescent="0.25">
      <c r="C149" s="9" t="s">
        <v>149</v>
      </c>
      <c r="D149" s="83" t="s">
        <v>174</v>
      </c>
      <c r="E149" s="27" t="s">
        <v>433</v>
      </c>
      <c r="F149" s="27" t="s">
        <v>434</v>
      </c>
      <c r="G149" s="27" t="s">
        <v>434</v>
      </c>
      <c r="H149" s="27" t="s">
        <v>435</v>
      </c>
      <c r="I149" s="83" t="s">
        <v>178</v>
      </c>
      <c r="J149" s="68">
        <v>1</v>
      </c>
      <c r="K149" s="83">
        <v>750000000</v>
      </c>
      <c r="L149" s="53" t="s">
        <v>179</v>
      </c>
      <c r="M149" s="27" t="s">
        <v>411</v>
      </c>
      <c r="N149" s="83" t="s">
        <v>436</v>
      </c>
      <c r="O149" s="27"/>
      <c r="P149" s="85" t="s">
        <v>412</v>
      </c>
      <c r="Q149" s="27" t="s">
        <v>413</v>
      </c>
      <c r="R149" s="27"/>
      <c r="S149" s="27"/>
      <c r="T149" s="27"/>
      <c r="U149" s="27"/>
      <c r="V149" s="93">
        <v>8000000</v>
      </c>
      <c r="W149" s="114">
        <v>8960000</v>
      </c>
      <c r="X149" s="27"/>
      <c r="Y149" s="152">
        <v>2015</v>
      </c>
      <c r="Z149" s="81"/>
    </row>
    <row r="150" spans="3:26" s="3" customFormat="1" ht="178.5" customHeight="1" x14ac:dyDescent="0.25">
      <c r="C150" s="9" t="s">
        <v>150</v>
      </c>
      <c r="D150" s="83" t="s">
        <v>174</v>
      </c>
      <c r="E150" s="27" t="s">
        <v>433</v>
      </c>
      <c r="F150" s="27" t="s">
        <v>434</v>
      </c>
      <c r="G150" s="27" t="s">
        <v>434</v>
      </c>
      <c r="H150" s="27" t="s">
        <v>437</v>
      </c>
      <c r="I150" s="83" t="s">
        <v>178</v>
      </c>
      <c r="J150" s="68">
        <v>1</v>
      </c>
      <c r="K150" s="83">
        <v>750000000</v>
      </c>
      <c r="L150" s="53" t="s">
        <v>179</v>
      </c>
      <c r="M150" s="27" t="s">
        <v>411</v>
      </c>
      <c r="N150" s="83" t="s">
        <v>438</v>
      </c>
      <c r="O150" s="27"/>
      <c r="P150" s="85" t="s">
        <v>412</v>
      </c>
      <c r="Q150" s="27" t="s">
        <v>413</v>
      </c>
      <c r="R150" s="27"/>
      <c r="S150" s="27"/>
      <c r="T150" s="27"/>
      <c r="U150" s="27"/>
      <c r="V150" s="93">
        <v>8300000</v>
      </c>
      <c r="W150" s="114">
        <v>9296000</v>
      </c>
      <c r="X150" s="27"/>
      <c r="Y150" s="152">
        <v>2015</v>
      </c>
      <c r="Z150" s="81"/>
    </row>
    <row r="151" spans="3:26" s="3" customFormat="1" ht="212.25" customHeight="1" x14ac:dyDescent="0.25">
      <c r="C151" s="9" t="s">
        <v>151</v>
      </c>
      <c r="D151" s="8" t="s">
        <v>174</v>
      </c>
      <c r="E151" s="89" t="s">
        <v>447</v>
      </c>
      <c r="F151" s="27" t="s">
        <v>448</v>
      </c>
      <c r="G151" s="90" t="s">
        <v>448</v>
      </c>
      <c r="H151" s="74" t="s">
        <v>449</v>
      </c>
      <c r="I151" s="27" t="s">
        <v>192</v>
      </c>
      <c r="J151" s="76">
        <v>1</v>
      </c>
      <c r="K151" s="27">
        <v>750000000</v>
      </c>
      <c r="L151" s="27" t="s">
        <v>346</v>
      </c>
      <c r="M151" s="27" t="s">
        <v>342</v>
      </c>
      <c r="N151" s="27" t="s">
        <v>346</v>
      </c>
      <c r="O151" s="1"/>
      <c r="P151" s="27" t="s">
        <v>233</v>
      </c>
      <c r="Q151" s="27" t="s">
        <v>450</v>
      </c>
      <c r="R151" s="1"/>
      <c r="S151" s="1"/>
      <c r="T151" s="1"/>
      <c r="U151" s="1"/>
      <c r="V151" s="93">
        <v>10246500</v>
      </c>
      <c r="W151" s="114">
        <v>11476080</v>
      </c>
      <c r="X151" s="27" t="s">
        <v>209</v>
      </c>
      <c r="Y151" s="152">
        <v>2015</v>
      </c>
      <c r="Z151" s="81"/>
    </row>
    <row r="152" spans="3:26" s="3" customFormat="1" ht="169.5" customHeight="1" x14ac:dyDescent="0.25">
      <c r="C152" s="9" t="s">
        <v>152</v>
      </c>
      <c r="D152" s="91" t="s">
        <v>174</v>
      </c>
      <c r="E152" s="92" t="s">
        <v>451</v>
      </c>
      <c r="F152" s="91" t="s">
        <v>452</v>
      </c>
      <c r="G152" s="91" t="s">
        <v>452</v>
      </c>
      <c r="H152" s="27" t="s">
        <v>453</v>
      </c>
      <c r="I152" s="27" t="s">
        <v>192</v>
      </c>
      <c r="J152" s="76">
        <v>1</v>
      </c>
      <c r="K152" s="27">
        <v>750000000</v>
      </c>
      <c r="L152" s="91" t="s">
        <v>454</v>
      </c>
      <c r="M152" s="27" t="s">
        <v>342</v>
      </c>
      <c r="N152" s="91" t="s">
        <v>454</v>
      </c>
      <c r="O152" s="27"/>
      <c r="P152" s="27" t="s">
        <v>233</v>
      </c>
      <c r="Q152" s="27" t="s">
        <v>450</v>
      </c>
      <c r="R152" s="27"/>
      <c r="S152" s="27"/>
      <c r="T152" s="27"/>
      <c r="U152" s="27"/>
      <c r="V152" s="93">
        <v>3706000</v>
      </c>
      <c r="W152" s="114">
        <v>4150720</v>
      </c>
      <c r="X152" s="27" t="s">
        <v>209</v>
      </c>
      <c r="Y152" s="152">
        <v>2015</v>
      </c>
      <c r="Z152" s="81"/>
    </row>
    <row r="153" spans="3:26" s="3" customFormat="1" ht="171.75" customHeight="1" x14ac:dyDescent="0.25">
      <c r="C153" s="9" t="s">
        <v>153</v>
      </c>
      <c r="D153" s="8" t="s">
        <v>174</v>
      </c>
      <c r="E153" s="89" t="s">
        <v>455</v>
      </c>
      <c r="F153" s="27" t="s">
        <v>456</v>
      </c>
      <c r="G153" s="27" t="s">
        <v>456</v>
      </c>
      <c r="H153" s="65" t="s">
        <v>457</v>
      </c>
      <c r="I153" s="27" t="s">
        <v>192</v>
      </c>
      <c r="J153" s="76">
        <v>1</v>
      </c>
      <c r="K153" s="27">
        <v>750000000</v>
      </c>
      <c r="L153" s="27" t="s">
        <v>346</v>
      </c>
      <c r="M153" s="27" t="s">
        <v>342</v>
      </c>
      <c r="N153" s="27" t="s">
        <v>346</v>
      </c>
      <c r="O153" s="1"/>
      <c r="P153" s="27" t="s">
        <v>233</v>
      </c>
      <c r="Q153" s="27" t="s">
        <v>450</v>
      </c>
      <c r="R153" s="1"/>
      <c r="S153" s="1"/>
      <c r="T153" s="1"/>
      <c r="U153" s="1"/>
      <c r="V153" s="93">
        <v>1785000</v>
      </c>
      <c r="W153" s="114">
        <v>1999200</v>
      </c>
      <c r="X153" s="27" t="s">
        <v>209</v>
      </c>
      <c r="Y153" s="152">
        <v>2015</v>
      </c>
      <c r="Z153" s="81"/>
    </row>
    <row r="154" spans="3:26" s="3" customFormat="1" ht="231.75" customHeight="1" x14ac:dyDescent="0.25">
      <c r="C154" s="9" t="s">
        <v>154</v>
      </c>
      <c r="D154" s="8" t="s">
        <v>174</v>
      </c>
      <c r="E154" s="8" t="s">
        <v>506</v>
      </c>
      <c r="F154" s="8" t="s">
        <v>507</v>
      </c>
      <c r="G154" s="8" t="s">
        <v>507</v>
      </c>
      <c r="H154" s="8" t="s">
        <v>508</v>
      </c>
      <c r="I154" s="8" t="s">
        <v>204</v>
      </c>
      <c r="J154" s="76">
        <v>1</v>
      </c>
      <c r="K154" s="8">
        <v>750000000</v>
      </c>
      <c r="L154" s="8" t="s">
        <v>509</v>
      </c>
      <c r="M154" s="8" t="s">
        <v>510</v>
      </c>
      <c r="N154" s="8" t="s">
        <v>398</v>
      </c>
      <c r="O154" s="8"/>
      <c r="P154" s="8" t="s">
        <v>233</v>
      </c>
      <c r="Q154" s="8" t="s">
        <v>511</v>
      </c>
      <c r="R154" s="8"/>
      <c r="S154" s="8"/>
      <c r="T154" s="8"/>
      <c r="U154" s="8"/>
      <c r="V154" s="93">
        <v>300941</v>
      </c>
      <c r="W154" s="114">
        <v>337053.92000000004</v>
      </c>
      <c r="X154" s="8"/>
      <c r="Y154" s="147" t="s">
        <v>200</v>
      </c>
      <c r="Z154" s="81"/>
    </row>
    <row r="155" spans="3:26" s="3" customFormat="1" ht="168" customHeight="1" x14ac:dyDescent="0.25">
      <c r="C155" s="9" t="s">
        <v>155</v>
      </c>
      <c r="D155" s="74" t="s">
        <v>512</v>
      </c>
      <c r="E155" s="74" t="s">
        <v>566</v>
      </c>
      <c r="F155" s="74" t="s">
        <v>567</v>
      </c>
      <c r="G155" s="74" t="s">
        <v>567</v>
      </c>
      <c r="H155" s="74" t="s">
        <v>568</v>
      </c>
      <c r="I155" s="95" t="s">
        <v>178</v>
      </c>
      <c r="J155" s="38">
        <v>0.18</v>
      </c>
      <c r="K155" s="74">
        <v>750000000</v>
      </c>
      <c r="L155" s="74" t="s">
        <v>517</v>
      </c>
      <c r="M155" s="95" t="s">
        <v>196</v>
      </c>
      <c r="N155" s="104" t="s">
        <v>337</v>
      </c>
      <c r="O155" s="77"/>
      <c r="P155" s="102" t="s">
        <v>569</v>
      </c>
      <c r="Q155" s="74" t="s">
        <v>570</v>
      </c>
      <c r="R155" s="82"/>
      <c r="S155" s="82"/>
      <c r="T155" s="82"/>
      <c r="U155" s="81"/>
      <c r="V155" s="81">
        <v>32836197</v>
      </c>
      <c r="W155" s="114">
        <v>36776540.640000001</v>
      </c>
      <c r="X155" s="82"/>
      <c r="Y155" s="149" t="s">
        <v>200</v>
      </c>
      <c r="Z155" s="81"/>
    </row>
    <row r="156" spans="3:26" s="3" customFormat="1" ht="164.25" customHeight="1" x14ac:dyDescent="0.25">
      <c r="C156" s="9" t="s">
        <v>156</v>
      </c>
      <c r="D156" s="74" t="s">
        <v>512</v>
      </c>
      <c r="E156" s="74" t="s">
        <v>566</v>
      </c>
      <c r="F156" s="74" t="s">
        <v>567</v>
      </c>
      <c r="G156" s="74" t="s">
        <v>567</v>
      </c>
      <c r="H156" s="74" t="s">
        <v>568</v>
      </c>
      <c r="I156" s="95" t="s">
        <v>178</v>
      </c>
      <c r="J156" s="38">
        <v>0.23</v>
      </c>
      <c r="K156" s="74">
        <v>750000000</v>
      </c>
      <c r="L156" s="74" t="s">
        <v>517</v>
      </c>
      <c r="M156" s="95" t="s">
        <v>196</v>
      </c>
      <c r="N156" s="104" t="s">
        <v>571</v>
      </c>
      <c r="O156" s="77"/>
      <c r="P156" s="102" t="s">
        <v>569</v>
      </c>
      <c r="Q156" s="74" t="s">
        <v>570</v>
      </c>
      <c r="R156" s="82"/>
      <c r="S156" s="82"/>
      <c r="T156" s="82"/>
      <c r="U156" s="81"/>
      <c r="V156" s="81">
        <v>4061300.8</v>
      </c>
      <c r="W156" s="114">
        <v>4548656.8899999997</v>
      </c>
      <c r="X156" s="82"/>
      <c r="Y156" s="149" t="s">
        <v>200</v>
      </c>
      <c r="Z156" s="81"/>
    </row>
    <row r="157" spans="3:26" s="3" customFormat="1" ht="190.5" customHeight="1" x14ac:dyDescent="0.25">
      <c r="C157" s="9" t="s">
        <v>157</v>
      </c>
      <c r="D157" s="74" t="s">
        <v>512</v>
      </c>
      <c r="E157" s="74" t="s">
        <v>566</v>
      </c>
      <c r="F157" s="74" t="s">
        <v>567</v>
      </c>
      <c r="G157" s="74" t="s">
        <v>567</v>
      </c>
      <c r="H157" s="74" t="s">
        <v>568</v>
      </c>
      <c r="I157" s="95" t="s">
        <v>178</v>
      </c>
      <c r="J157" s="38">
        <v>0.22</v>
      </c>
      <c r="K157" s="74">
        <v>750000000</v>
      </c>
      <c r="L157" s="74" t="s">
        <v>517</v>
      </c>
      <c r="M157" s="95" t="s">
        <v>196</v>
      </c>
      <c r="N157" s="104" t="s">
        <v>572</v>
      </c>
      <c r="O157" s="77"/>
      <c r="P157" s="102" t="s">
        <v>569</v>
      </c>
      <c r="Q157" s="74" t="s">
        <v>570</v>
      </c>
      <c r="R157" s="74"/>
      <c r="S157" s="82"/>
      <c r="T157" s="82"/>
      <c r="U157" s="81"/>
      <c r="V157" s="81">
        <v>2030650.4</v>
      </c>
      <c r="W157" s="114">
        <v>2274328.44</v>
      </c>
      <c r="X157" s="82"/>
      <c r="Y157" s="149" t="s">
        <v>200</v>
      </c>
      <c r="Z157" s="81"/>
    </row>
    <row r="158" spans="3:26" s="3" customFormat="1" ht="189.75" customHeight="1" x14ac:dyDescent="0.25">
      <c r="C158" s="9" t="s">
        <v>158</v>
      </c>
      <c r="D158" s="74" t="s">
        <v>512</v>
      </c>
      <c r="E158" s="74" t="s">
        <v>566</v>
      </c>
      <c r="F158" s="74" t="s">
        <v>567</v>
      </c>
      <c r="G158" s="74" t="s">
        <v>567</v>
      </c>
      <c r="H158" s="74" t="s">
        <v>568</v>
      </c>
      <c r="I158" s="95" t="s">
        <v>178</v>
      </c>
      <c r="J158" s="38">
        <v>0.18</v>
      </c>
      <c r="K158" s="74">
        <v>750000000</v>
      </c>
      <c r="L158" s="74" t="s">
        <v>517</v>
      </c>
      <c r="M158" s="95" t="s">
        <v>196</v>
      </c>
      <c r="N158" s="104" t="s">
        <v>573</v>
      </c>
      <c r="O158" s="77"/>
      <c r="P158" s="102" t="s">
        <v>569</v>
      </c>
      <c r="Q158" s="74" t="s">
        <v>570</v>
      </c>
      <c r="R158" s="82"/>
      <c r="S158" s="82"/>
      <c r="T158" s="82"/>
      <c r="U158" s="81"/>
      <c r="V158" s="81">
        <v>4061300.8</v>
      </c>
      <c r="W158" s="114">
        <v>4548656.8899999997</v>
      </c>
      <c r="X158" s="82"/>
      <c r="Y158" s="149" t="s">
        <v>200</v>
      </c>
      <c r="Z158" s="81"/>
    </row>
    <row r="159" spans="3:26" s="3" customFormat="1" ht="206.25" customHeight="1" x14ac:dyDescent="0.25">
      <c r="C159" s="9" t="s">
        <v>159</v>
      </c>
      <c r="D159" s="74" t="s">
        <v>512</v>
      </c>
      <c r="E159" s="74" t="s">
        <v>566</v>
      </c>
      <c r="F159" s="74" t="s">
        <v>567</v>
      </c>
      <c r="G159" s="74" t="s">
        <v>567</v>
      </c>
      <c r="H159" s="74" t="s">
        <v>568</v>
      </c>
      <c r="I159" s="95" t="s">
        <v>178</v>
      </c>
      <c r="J159" s="38">
        <v>0.23</v>
      </c>
      <c r="K159" s="74">
        <v>750000000</v>
      </c>
      <c r="L159" s="74" t="s">
        <v>517</v>
      </c>
      <c r="M159" s="95" t="s">
        <v>196</v>
      </c>
      <c r="N159" s="104" t="s">
        <v>574</v>
      </c>
      <c r="O159" s="77"/>
      <c r="P159" s="102" t="s">
        <v>569</v>
      </c>
      <c r="Q159" s="74" t="s">
        <v>570</v>
      </c>
      <c r="R159" s="82"/>
      <c r="S159" s="82"/>
      <c r="T159" s="82"/>
      <c r="U159" s="81"/>
      <c r="V159" s="81">
        <v>2268192.25</v>
      </c>
      <c r="W159" s="114">
        <v>2540375.3199999998</v>
      </c>
      <c r="X159" s="82"/>
      <c r="Y159" s="149" t="s">
        <v>200</v>
      </c>
      <c r="Z159" s="81"/>
    </row>
    <row r="160" spans="3:26" s="3" customFormat="1" ht="162.75" customHeight="1" x14ac:dyDescent="0.25">
      <c r="C160" s="9" t="s">
        <v>160</v>
      </c>
      <c r="D160" s="74" t="s">
        <v>512</v>
      </c>
      <c r="E160" s="74" t="s">
        <v>566</v>
      </c>
      <c r="F160" s="74" t="s">
        <v>567</v>
      </c>
      <c r="G160" s="74" t="s">
        <v>567</v>
      </c>
      <c r="H160" s="74" t="s">
        <v>568</v>
      </c>
      <c r="I160" s="95" t="s">
        <v>178</v>
      </c>
      <c r="J160" s="38">
        <v>0.22</v>
      </c>
      <c r="K160" s="74">
        <v>750000000</v>
      </c>
      <c r="L160" s="74" t="s">
        <v>517</v>
      </c>
      <c r="M160" s="95" t="s">
        <v>196</v>
      </c>
      <c r="N160" s="104" t="s">
        <v>575</v>
      </c>
      <c r="O160" s="77"/>
      <c r="P160" s="102" t="s">
        <v>569</v>
      </c>
      <c r="Q160" s="74" t="s">
        <v>570</v>
      </c>
      <c r="R160" s="82"/>
      <c r="S160" s="82"/>
      <c r="T160" s="82"/>
      <c r="U160" s="81"/>
      <c r="V160" s="81">
        <v>6804576.75</v>
      </c>
      <c r="W160" s="114">
        <v>7621125.96</v>
      </c>
      <c r="X160" s="82"/>
      <c r="Y160" s="149" t="s">
        <v>200</v>
      </c>
      <c r="Z160" s="81"/>
    </row>
    <row r="161" spans="3:26" s="3" customFormat="1" ht="174.75" customHeight="1" x14ac:dyDescent="0.25">
      <c r="C161" s="9" t="s">
        <v>161</v>
      </c>
      <c r="D161" s="74" t="s">
        <v>512</v>
      </c>
      <c r="E161" s="74" t="s">
        <v>576</v>
      </c>
      <c r="F161" s="74" t="s">
        <v>577</v>
      </c>
      <c r="G161" s="74" t="s">
        <v>577</v>
      </c>
      <c r="H161" s="74" t="s">
        <v>578</v>
      </c>
      <c r="I161" s="74" t="s">
        <v>204</v>
      </c>
      <c r="J161" s="38">
        <v>0.8</v>
      </c>
      <c r="K161" s="74">
        <v>750000000</v>
      </c>
      <c r="L161" s="74" t="s">
        <v>517</v>
      </c>
      <c r="M161" s="95" t="s">
        <v>342</v>
      </c>
      <c r="N161" s="104" t="s">
        <v>337</v>
      </c>
      <c r="O161" s="77"/>
      <c r="P161" s="102" t="s">
        <v>569</v>
      </c>
      <c r="Q161" s="74" t="s">
        <v>570</v>
      </c>
      <c r="R161" s="82"/>
      <c r="S161" s="82"/>
      <c r="T161" s="82"/>
      <c r="U161" s="81"/>
      <c r="V161" s="81">
        <v>4521390</v>
      </c>
      <c r="W161" s="114">
        <v>5063956.8</v>
      </c>
      <c r="X161" s="82"/>
      <c r="Y161" s="149" t="s">
        <v>200</v>
      </c>
      <c r="Z161" s="81"/>
    </row>
    <row r="162" spans="3:26" s="3" customFormat="1" ht="140.25" customHeight="1" x14ac:dyDescent="0.25">
      <c r="C162" s="9" t="s">
        <v>162</v>
      </c>
      <c r="D162" s="74" t="s">
        <v>512</v>
      </c>
      <c r="E162" s="74" t="s">
        <v>579</v>
      </c>
      <c r="F162" s="74" t="s">
        <v>580</v>
      </c>
      <c r="G162" s="74" t="s">
        <v>580</v>
      </c>
      <c r="H162" s="74" t="s">
        <v>581</v>
      </c>
      <c r="I162" s="74" t="s">
        <v>192</v>
      </c>
      <c r="J162" s="38">
        <v>1</v>
      </c>
      <c r="K162" s="74">
        <v>750000000</v>
      </c>
      <c r="L162" s="74" t="s">
        <v>517</v>
      </c>
      <c r="M162" s="95" t="s">
        <v>342</v>
      </c>
      <c r="N162" s="104" t="s">
        <v>337</v>
      </c>
      <c r="O162" s="77"/>
      <c r="P162" s="102" t="s">
        <v>569</v>
      </c>
      <c r="Q162" s="74" t="s">
        <v>570</v>
      </c>
      <c r="R162" s="82"/>
      <c r="S162" s="82"/>
      <c r="T162" s="82"/>
      <c r="U162" s="81"/>
      <c r="V162" s="81">
        <v>1760000</v>
      </c>
      <c r="W162" s="114">
        <v>1971200</v>
      </c>
      <c r="X162" s="82"/>
      <c r="Y162" s="149" t="s">
        <v>200</v>
      </c>
      <c r="Z162" s="81"/>
    </row>
    <row r="163" spans="3:26" s="3" customFormat="1" ht="171" customHeight="1" x14ac:dyDescent="0.25">
      <c r="C163" s="9" t="s">
        <v>163</v>
      </c>
      <c r="D163" s="74" t="s">
        <v>512</v>
      </c>
      <c r="E163" s="74" t="s">
        <v>582</v>
      </c>
      <c r="F163" s="74" t="s">
        <v>583</v>
      </c>
      <c r="G163" s="74" t="s">
        <v>583</v>
      </c>
      <c r="H163" s="74" t="s">
        <v>584</v>
      </c>
      <c r="I163" s="95" t="s">
        <v>192</v>
      </c>
      <c r="J163" s="38">
        <v>1</v>
      </c>
      <c r="K163" s="74">
        <v>750000000</v>
      </c>
      <c r="L163" s="74" t="s">
        <v>517</v>
      </c>
      <c r="M163" s="95" t="s">
        <v>342</v>
      </c>
      <c r="N163" s="104" t="s">
        <v>337</v>
      </c>
      <c r="O163" s="77"/>
      <c r="P163" s="102" t="s">
        <v>569</v>
      </c>
      <c r="Q163" s="74" t="s">
        <v>570</v>
      </c>
      <c r="R163" s="82"/>
      <c r="S163" s="82"/>
      <c r="T163" s="82"/>
      <c r="U163" s="81"/>
      <c r="V163" s="81">
        <v>6275000</v>
      </c>
      <c r="W163" s="114">
        <v>7028000</v>
      </c>
      <c r="X163" s="82"/>
      <c r="Y163" s="149" t="s">
        <v>200</v>
      </c>
      <c r="Z163" s="81"/>
    </row>
    <row r="164" spans="3:26" s="3" customFormat="1" ht="229.5" customHeight="1" x14ac:dyDescent="0.25">
      <c r="C164" s="9" t="s">
        <v>164</v>
      </c>
      <c r="D164" s="74" t="s">
        <v>512</v>
      </c>
      <c r="E164" s="74" t="s">
        <v>368</v>
      </c>
      <c r="F164" s="74" t="s">
        <v>369</v>
      </c>
      <c r="G164" s="74" t="s">
        <v>369</v>
      </c>
      <c r="H164" s="74" t="s">
        <v>585</v>
      </c>
      <c r="I164" s="95" t="s">
        <v>192</v>
      </c>
      <c r="J164" s="38">
        <v>1</v>
      </c>
      <c r="K164" s="74">
        <v>750000000</v>
      </c>
      <c r="L164" s="74" t="s">
        <v>517</v>
      </c>
      <c r="M164" s="95" t="s">
        <v>342</v>
      </c>
      <c r="N164" s="38" t="s">
        <v>586</v>
      </c>
      <c r="O164" s="77"/>
      <c r="P164" s="102" t="s">
        <v>569</v>
      </c>
      <c r="Q164" s="74" t="s">
        <v>570</v>
      </c>
      <c r="R164" s="82"/>
      <c r="S164" s="82"/>
      <c r="T164" s="82"/>
      <c r="U164" s="81"/>
      <c r="V164" s="81">
        <v>946796</v>
      </c>
      <c r="W164" s="114">
        <v>1060411.52</v>
      </c>
      <c r="X164" s="82"/>
      <c r="Y164" s="149" t="s">
        <v>200</v>
      </c>
      <c r="Z164" s="81"/>
    </row>
    <row r="165" spans="3:26" s="3" customFormat="1" ht="133.5" customHeight="1" x14ac:dyDescent="0.25">
      <c r="C165" s="9" t="s">
        <v>165</v>
      </c>
      <c r="D165" s="74" t="s">
        <v>512</v>
      </c>
      <c r="E165" s="74" t="s">
        <v>587</v>
      </c>
      <c r="F165" s="74" t="s">
        <v>588</v>
      </c>
      <c r="G165" s="74" t="s">
        <v>588</v>
      </c>
      <c r="H165" s="74" t="s">
        <v>589</v>
      </c>
      <c r="I165" s="74" t="s">
        <v>178</v>
      </c>
      <c r="J165" s="38">
        <v>0.8</v>
      </c>
      <c r="K165" s="74">
        <v>750000000</v>
      </c>
      <c r="L165" s="74" t="s">
        <v>517</v>
      </c>
      <c r="M165" s="95" t="s">
        <v>342</v>
      </c>
      <c r="N165" s="74" t="s">
        <v>590</v>
      </c>
      <c r="O165" s="77"/>
      <c r="P165" s="102" t="s">
        <v>569</v>
      </c>
      <c r="Q165" s="74" t="s">
        <v>570</v>
      </c>
      <c r="R165" s="82"/>
      <c r="S165" s="82"/>
      <c r="T165" s="82"/>
      <c r="U165" s="81"/>
      <c r="V165" s="81">
        <v>12361455</v>
      </c>
      <c r="W165" s="114">
        <v>13844829.6</v>
      </c>
      <c r="X165" s="82"/>
      <c r="Y165" s="149">
        <v>2015</v>
      </c>
      <c r="Z165" s="81"/>
    </row>
    <row r="166" spans="3:26" s="3" customFormat="1" ht="165" customHeight="1" x14ac:dyDescent="0.25">
      <c r="C166" s="9" t="s">
        <v>166</v>
      </c>
      <c r="D166" s="74" t="s">
        <v>512</v>
      </c>
      <c r="E166" s="74" t="s">
        <v>591</v>
      </c>
      <c r="F166" s="74" t="s">
        <v>592</v>
      </c>
      <c r="G166" s="74" t="s">
        <v>592</v>
      </c>
      <c r="H166" s="105" t="s">
        <v>593</v>
      </c>
      <c r="I166" s="95" t="s">
        <v>192</v>
      </c>
      <c r="J166" s="38">
        <v>1</v>
      </c>
      <c r="K166" s="74">
        <v>750000000</v>
      </c>
      <c r="L166" s="74" t="s">
        <v>517</v>
      </c>
      <c r="M166" s="95" t="s">
        <v>342</v>
      </c>
      <c r="N166" s="74" t="s">
        <v>179</v>
      </c>
      <c r="O166" s="77"/>
      <c r="P166" s="102" t="s">
        <v>569</v>
      </c>
      <c r="Q166" s="74" t="s">
        <v>570</v>
      </c>
      <c r="R166" s="82"/>
      <c r="S166" s="82"/>
      <c r="T166" s="82"/>
      <c r="U166" s="81"/>
      <c r="V166" s="81">
        <v>20444643</v>
      </c>
      <c r="W166" s="114">
        <v>22898000.16</v>
      </c>
      <c r="X166" s="82"/>
      <c r="Y166" s="149">
        <v>2015</v>
      </c>
      <c r="Z166" s="81"/>
    </row>
    <row r="167" spans="3:26" s="3" customFormat="1" ht="163.5" customHeight="1" x14ac:dyDescent="0.25">
      <c r="C167" s="9" t="s">
        <v>167</v>
      </c>
      <c r="D167" s="74" t="s">
        <v>512</v>
      </c>
      <c r="E167" s="74" t="s">
        <v>259</v>
      </c>
      <c r="F167" s="74" t="s">
        <v>594</v>
      </c>
      <c r="G167" s="105" t="s">
        <v>595</v>
      </c>
      <c r="H167" s="105" t="s">
        <v>596</v>
      </c>
      <c r="I167" s="74" t="s">
        <v>178</v>
      </c>
      <c r="J167" s="38">
        <v>1</v>
      </c>
      <c r="K167" s="74">
        <v>750000000</v>
      </c>
      <c r="L167" s="74" t="s">
        <v>517</v>
      </c>
      <c r="M167" s="95" t="s">
        <v>342</v>
      </c>
      <c r="N167" s="74" t="s">
        <v>179</v>
      </c>
      <c r="O167" s="77"/>
      <c r="P167" s="102" t="s">
        <v>569</v>
      </c>
      <c r="Q167" s="74" t="s">
        <v>570</v>
      </c>
      <c r="R167" s="82"/>
      <c r="S167" s="82"/>
      <c r="T167" s="97"/>
      <c r="U167" s="97"/>
      <c r="V167" s="81">
        <v>16855530</v>
      </c>
      <c r="W167" s="114">
        <v>18878193.600000001</v>
      </c>
      <c r="X167" s="82"/>
      <c r="Y167" s="149">
        <v>2015</v>
      </c>
      <c r="Z167" s="81"/>
    </row>
    <row r="168" spans="3:26" s="3" customFormat="1" ht="156" customHeight="1" x14ac:dyDescent="0.25">
      <c r="C168" s="9" t="s">
        <v>168</v>
      </c>
      <c r="D168" s="74" t="s">
        <v>512</v>
      </c>
      <c r="E168" s="74" t="s">
        <v>597</v>
      </c>
      <c r="F168" s="105" t="s">
        <v>598</v>
      </c>
      <c r="G168" s="105" t="s">
        <v>598</v>
      </c>
      <c r="H168" s="105" t="s">
        <v>599</v>
      </c>
      <c r="I168" s="74" t="s">
        <v>178</v>
      </c>
      <c r="J168" s="38">
        <v>0.8</v>
      </c>
      <c r="K168" s="74">
        <v>750000000</v>
      </c>
      <c r="L168" s="74" t="s">
        <v>517</v>
      </c>
      <c r="M168" s="95" t="s">
        <v>342</v>
      </c>
      <c r="N168" s="74" t="s">
        <v>600</v>
      </c>
      <c r="O168" s="77"/>
      <c r="P168" s="102" t="s">
        <v>569</v>
      </c>
      <c r="Q168" s="74" t="s">
        <v>570</v>
      </c>
      <c r="R168" s="82"/>
      <c r="S168" s="82"/>
      <c r="T168" s="82"/>
      <c r="U168" s="81"/>
      <c r="V168" s="81">
        <v>20062500</v>
      </c>
      <c r="W168" s="114">
        <v>22470000</v>
      </c>
      <c r="X168" s="82"/>
      <c r="Y168" s="149">
        <v>2015</v>
      </c>
      <c r="Z168" s="81"/>
    </row>
    <row r="169" spans="3:26" s="3" customFormat="1" ht="170.25" customHeight="1" x14ac:dyDescent="0.25">
      <c r="C169" s="9" t="s">
        <v>172</v>
      </c>
      <c r="D169" s="74" t="s">
        <v>512</v>
      </c>
      <c r="E169" s="74" t="s">
        <v>601</v>
      </c>
      <c r="F169" s="105" t="s">
        <v>602</v>
      </c>
      <c r="G169" s="105" t="s">
        <v>602</v>
      </c>
      <c r="H169" s="74" t="s">
        <v>603</v>
      </c>
      <c r="I169" s="74" t="s">
        <v>192</v>
      </c>
      <c r="J169" s="38">
        <v>1</v>
      </c>
      <c r="K169" s="74">
        <v>750000000</v>
      </c>
      <c r="L169" s="74" t="s">
        <v>517</v>
      </c>
      <c r="M169" s="95" t="s">
        <v>342</v>
      </c>
      <c r="N169" s="74" t="s">
        <v>179</v>
      </c>
      <c r="O169" s="77"/>
      <c r="P169" s="77" t="s">
        <v>569</v>
      </c>
      <c r="Q169" s="38" t="s">
        <v>604</v>
      </c>
      <c r="R169" s="106"/>
      <c r="S169" s="82"/>
      <c r="T169" s="82"/>
      <c r="U169" s="82"/>
      <c r="V169" s="81">
        <v>1450920</v>
      </c>
      <c r="W169" s="114">
        <v>1625030.4</v>
      </c>
      <c r="X169" s="106"/>
      <c r="Y169" s="149">
        <v>2015</v>
      </c>
      <c r="Z169" s="81"/>
    </row>
    <row r="170" spans="3:26" s="3" customFormat="1" ht="144.75" customHeight="1" x14ac:dyDescent="0.25">
      <c r="C170" s="9" t="s">
        <v>169</v>
      </c>
      <c r="D170" s="74" t="s">
        <v>512</v>
      </c>
      <c r="E170" s="74" t="s">
        <v>605</v>
      </c>
      <c r="F170" s="105" t="s">
        <v>606</v>
      </c>
      <c r="G170" s="105" t="s">
        <v>606</v>
      </c>
      <c r="H170" s="74"/>
      <c r="I170" s="107" t="s">
        <v>178</v>
      </c>
      <c r="J170" s="38">
        <v>1</v>
      </c>
      <c r="K170" s="74">
        <v>750000000</v>
      </c>
      <c r="L170" s="74" t="s">
        <v>517</v>
      </c>
      <c r="M170" s="95" t="s">
        <v>342</v>
      </c>
      <c r="N170" s="74" t="s">
        <v>179</v>
      </c>
      <c r="O170" s="77"/>
      <c r="P170" s="77" t="s">
        <v>569</v>
      </c>
      <c r="Q170" s="108" t="s">
        <v>570</v>
      </c>
      <c r="R170" s="82"/>
      <c r="S170" s="97"/>
      <c r="T170" s="97"/>
      <c r="U170" s="97"/>
      <c r="V170" s="81">
        <v>30360000</v>
      </c>
      <c r="W170" s="114">
        <v>34003200</v>
      </c>
      <c r="X170" s="82"/>
      <c r="Y170" s="149">
        <v>2016</v>
      </c>
      <c r="Z170" s="81"/>
    </row>
    <row r="171" spans="3:26" s="3" customFormat="1" ht="139.5" customHeight="1" x14ac:dyDescent="0.25">
      <c r="C171" s="9" t="s">
        <v>170</v>
      </c>
      <c r="D171" s="74" t="s">
        <v>512</v>
      </c>
      <c r="E171" s="109" t="s">
        <v>607</v>
      </c>
      <c r="F171" s="74" t="s">
        <v>608</v>
      </c>
      <c r="G171" s="74" t="s">
        <v>608</v>
      </c>
      <c r="H171" s="110"/>
      <c r="I171" s="95" t="s">
        <v>192</v>
      </c>
      <c r="J171" s="38">
        <v>1</v>
      </c>
      <c r="K171" s="74">
        <v>750000000</v>
      </c>
      <c r="L171" s="74" t="s">
        <v>609</v>
      </c>
      <c r="M171" s="95" t="s">
        <v>342</v>
      </c>
      <c r="N171" s="104" t="s">
        <v>610</v>
      </c>
      <c r="O171" s="77"/>
      <c r="P171" s="77" t="s">
        <v>569</v>
      </c>
      <c r="Q171" s="38" t="s">
        <v>570</v>
      </c>
      <c r="R171" s="82"/>
      <c r="S171" s="82"/>
      <c r="T171" s="82"/>
      <c r="U171" s="81"/>
      <c r="V171" s="81">
        <v>1876800</v>
      </c>
      <c r="W171" s="114">
        <v>2102016</v>
      </c>
      <c r="X171" s="138"/>
      <c r="Y171" s="149">
        <v>2015</v>
      </c>
      <c r="Z171" s="81"/>
    </row>
    <row r="172" spans="3:26" s="3" customFormat="1" ht="168" customHeight="1" x14ac:dyDescent="0.25">
      <c r="C172" s="9" t="s">
        <v>171</v>
      </c>
      <c r="D172" s="74" t="s">
        <v>512</v>
      </c>
      <c r="E172" s="109" t="s">
        <v>339</v>
      </c>
      <c r="F172" s="74" t="s">
        <v>340</v>
      </c>
      <c r="G172" s="74" t="s">
        <v>340</v>
      </c>
      <c r="H172" s="74" t="s">
        <v>611</v>
      </c>
      <c r="I172" s="95" t="s">
        <v>192</v>
      </c>
      <c r="J172" s="38">
        <v>1</v>
      </c>
      <c r="K172" s="74">
        <v>750000000</v>
      </c>
      <c r="L172" s="74" t="s">
        <v>612</v>
      </c>
      <c r="M172" s="95" t="s">
        <v>342</v>
      </c>
      <c r="N172" s="74" t="s">
        <v>613</v>
      </c>
      <c r="O172" s="77"/>
      <c r="P172" s="77" t="s">
        <v>569</v>
      </c>
      <c r="Q172" s="74" t="s">
        <v>614</v>
      </c>
      <c r="R172" s="82"/>
      <c r="S172" s="82"/>
      <c r="T172" s="82"/>
      <c r="U172" s="81"/>
      <c r="V172" s="81">
        <v>257911960</v>
      </c>
      <c r="W172" s="114">
        <v>288861395.19999999</v>
      </c>
      <c r="X172" s="82" t="s">
        <v>209</v>
      </c>
      <c r="Y172" s="149" t="s">
        <v>200</v>
      </c>
      <c r="Z172" s="81"/>
    </row>
    <row r="173" spans="3:26" s="3" customFormat="1" ht="15.75" customHeight="1" x14ac:dyDescent="0.25">
      <c r="C173" s="207" t="s">
        <v>25</v>
      </c>
      <c r="D173" s="208"/>
      <c r="E173" s="8"/>
      <c r="F173" s="8"/>
      <c r="G173" s="8"/>
      <c r="H173" s="8"/>
      <c r="I173" s="8"/>
      <c r="J173" s="5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7">
        <f>SUM(V70:V172)</f>
        <v>3619772175.4400005</v>
      </c>
      <c r="W173" s="7">
        <f>SUM(W70:W172)</f>
        <v>4054144836.467999</v>
      </c>
      <c r="X173" s="8"/>
      <c r="Y173" s="147"/>
      <c r="Z173" s="8"/>
    </row>
    <row r="174" spans="3:26" s="3" customFormat="1" ht="16.5" thickBot="1" x14ac:dyDescent="0.3">
      <c r="C174" s="209" t="s">
        <v>27</v>
      </c>
      <c r="D174" s="210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  <c r="U174" s="10"/>
      <c r="V174" s="11">
        <f>SUM(V53,V68,V173)</f>
        <v>4780101991.2825012</v>
      </c>
      <c r="W174" s="11">
        <f>SUM(W53,W68,W173)</f>
        <v>5353714230.2135992</v>
      </c>
      <c r="X174" s="10"/>
      <c r="Y174" s="154"/>
      <c r="Z174" s="8"/>
    </row>
    <row r="175" spans="3:26" s="3" customFormat="1" x14ac:dyDescent="0.25">
      <c r="C175" s="12"/>
      <c r="D175" s="13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14"/>
      <c r="W175" s="14"/>
      <c r="X175" s="4"/>
      <c r="Y175" s="4"/>
      <c r="Z175" s="4"/>
    </row>
    <row r="176" spans="3:26" x14ac:dyDescent="0.25">
      <c r="Z176" s="140"/>
    </row>
    <row r="177" spans="26:26" x14ac:dyDescent="0.25">
      <c r="Z177" s="140"/>
    </row>
    <row r="178" spans="26:26" x14ac:dyDescent="0.25">
      <c r="Z178" s="140"/>
    </row>
    <row r="179" spans="26:26" x14ac:dyDescent="0.25">
      <c r="Z179" s="140"/>
    </row>
    <row r="180" spans="26:26" x14ac:dyDescent="0.25">
      <c r="Z180" s="140"/>
    </row>
    <row r="181" spans="26:26" x14ac:dyDescent="0.25">
      <c r="Z181" s="140"/>
    </row>
    <row r="182" spans="26:26" x14ac:dyDescent="0.25">
      <c r="Z182" s="140"/>
    </row>
    <row r="183" spans="26:26" x14ac:dyDescent="0.25">
      <c r="Z183" s="140"/>
    </row>
    <row r="184" spans="26:26" x14ac:dyDescent="0.25">
      <c r="Z184" s="140"/>
    </row>
    <row r="185" spans="26:26" x14ac:dyDescent="0.25">
      <c r="Z185" s="140"/>
    </row>
    <row r="186" spans="26:26" x14ac:dyDescent="0.25">
      <c r="Z186" s="140"/>
    </row>
    <row r="187" spans="26:26" x14ac:dyDescent="0.25">
      <c r="Z187" s="140"/>
    </row>
    <row r="188" spans="26:26" x14ac:dyDescent="0.25">
      <c r="Z188" s="140"/>
    </row>
    <row r="189" spans="26:26" x14ac:dyDescent="0.25">
      <c r="Z189" s="140"/>
    </row>
    <row r="190" spans="26:26" x14ac:dyDescent="0.25">
      <c r="Z190" s="140"/>
    </row>
    <row r="191" spans="26:26" x14ac:dyDescent="0.25">
      <c r="Z191" s="140"/>
    </row>
    <row r="192" spans="26:26" x14ac:dyDescent="0.25">
      <c r="Z192" s="140"/>
    </row>
    <row r="193" spans="26:26" x14ac:dyDescent="0.25">
      <c r="Z193" s="140"/>
    </row>
    <row r="194" spans="26:26" x14ac:dyDescent="0.25">
      <c r="Z194" s="140"/>
    </row>
    <row r="195" spans="26:26" x14ac:dyDescent="0.25">
      <c r="Z195" s="140"/>
    </row>
    <row r="196" spans="26:26" x14ac:dyDescent="0.25">
      <c r="Z196" s="140"/>
    </row>
    <row r="197" spans="26:26" x14ac:dyDescent="0.25">
      <c r="Z197" s="140"/>
    </row>
    <row r="198" spans="26:26" x14ac:dyDescent="0.25">
      <c r="Z198" s="140"/>
    </row>
    <row r="199" spans="26:26" x14ac:dyDescent="0.25">
      <c r="Z199" s="140"/>
    </row>
    <row r="200" spans="26:26" x14ac:dyDescent="0.25">
      <c r="Z200" s="140"/>
    </row>
    <row r="201" spans="26:26" x14ac:dyDescent="0.25">
      <c r="Z201" s="140"/>
    </row>
    <row r="202" spans="26:26" x14ac:dyDescent="0.25">
      <c r="Z202" s="140"/>
    </row>
    <row r="203" spans="26:26" x14ac:dyDescent="0.25">
      <c r="Z203" s="140"/>
    </row>
    <row r="204" spans="26:26" x14ac:dyDescent="0.25">
      <c r="Z204" s="140"/>
    </row>
    <row r="205" spans="26:26" x14ac:dyDescent="0.25">
      <c r="Z205" s="140"/>
    </row>
    <row r="206" spans="26:26" x14ac:dyDescent="0.25">
      <c r="Z206" s="140"/>
    </row>
    <row r="207" spans="26:26" x14ac:dyDescent="0.25">
      <c r="Z207" s="140"/>
    </row>
    <row r="208" spans="26:26" x14ac:dyDescent="0.25">
      <c r="Z208" s="140"/>
    </row>
    <row r="209" spans="26:26" x14ac:dyDescent="0.25">
      <c r="Z209" s="140"/>
    </row>
    <row r="210" spans="26:26" x14ac:dyDescent="0.25">
      <c r="Z210" s="140"/>
    </row>
    <row r="211" spans="26:26" x14ac:dyDescent="0.25">
      <c r="Z211" s="140"/>
    </row>
    <row r="212" spans="26:26" x14ac:dyDescent="0.25">
      <c r="Z212" s="140"/>
    </row>
    <row r="213" spans="26:26" x14ac:dyDescent="0.25">
      <c r="Z213" s="140"/>
    </row>
    <row r="214" spans="26:26" x14ac:dyDescent="0.25">
      <c r="Z214" s="140"/>
    </row>
    <row r="215" spans="26:26" x14ac:dyDescent="0.25">
      <c r="Z215" s="140"/>
    </row>
    <row r="216" spans="26:26" x14ac:dyDescent="0.25">
      <c r="Z216" s="140"/>
    </row>
    <row r="217" spans="26:26" x14ac:dyDescent="0.25">
      <c r="Z217" s="140"/>
    </row>
    <row r="218" spans="26:26" x14ac:dyDescent="0.25">
      <c r="Z218" s="140"/>
    </row>
    <row r="219" spans="26:26" x14ac:dyDescent="0.25">
      <c r="Z219" s="140"/>
    </row>
    <row r="220" spans="26:26" x14ac:dyDescent="0.25">
      <c r="Z220" s="140"/>
    </row>
    <row r="221" spans="26:26" x14ac:dyDescent="0.25">
      <c r="Z221" s="140"/>
    </row>
    <row r="222" spans="26:26" x14ac:dyDescent="0.25">
      <c r="Z222" s="140"/>
    </row>
    <row r="223" spans="26:26" x14ac:dyDescent="0.25">
      <c r="Z223" s="140"/>
    </row>
    <row r="224" spans="26:26" x14ac:dyDescent="0.25">
      <c r="Z224" s="140"/>
    </row>
    <row r="225" spans="26:26" x14ac:dyDescent="0.25">
      <c r="Z225" s="140"/>
    </row>
    <row r="226" spans="26:26" x14ac:dyDescent="0.25">
      <c r="Z226" s="140"/>
    </row>
    <row r="227" spans="26:26" x14ac:dyDescent="0.25">
      <c r="Z227" s="140"/>
    </row>
    <row r="228" spans="26:26" x14ac:dyDescent="0.25">
      <c r="Z228" s="140"/>
    </row>
    <row r="229" spans="26:26" x14ac:dyDescent="0.25">
      <c r="Z229" s="140"/>
    </row>
    <row r="230" spans="26:26" x14ac:dyDescent="0.25">
      <c r="Z230" s="140"/>
    </row>
    <row r="231" spans="26:26" x14ac:dyDescent="0.25">
      <c r="Z231" s="140"/>
    </row>
  </sheetData>
  <mergeCells count="12">
    <mergeCell ref="C69:Z69"/>
    <mergeCell ref="C53:D53"/>
    <mergeCell ref="C68:D68"/>
    <mergeCell ref="C173:D173"/>
    <mergeCell ref="C174:D174"/>
    <mergeCell ref="X7:Z7"/>
    <mergeCell ref="X8:Z8"/>
    <mergeCell ref="C19:Z19"/>
    <mergeCell ref="C54:Z54"/>
    <mergeCell ref="C24:Z24"/>
    <mergeCell ref="T13:Z13"/>
    <mergeCell ref="T16:Z16"/>
  </mergeCells>
  <pageMargins left="3.937007874015748E-2" right="3.937007874015748E-2" top="0.15748031496062992" bottom="0.15748031496062992" header="0.31496062992125984" footer="0.31496062992125984"/>
  <pageSetup paperSize="8" scale="42" fitToHeight="0" orientation="landscape" r:id="rId1"/>
  <headerFooter differentFirst="1">
    <oddFooter>Страница &amp;P</oddFooter>
  </headerFooter>
  <rowBreaks count="3" manualBreakCount="3">
    <brk id="152" min="2" max="25" man="1"/>
    <brk id="162" min="2" max="25" man="1"/>
    <brk id="176" min="2" max="2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Для ДК</vt:lpstr>
      <vt:lpstr>'Для ДК'!Заголовки_для_печати</vt:lpstr>
      <vt:lpstr>'Для ДК'!Область_печати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2015-12-29T10:39:24Z</dcterms:modified>
</cp:coreProperties>
</file>