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075" windowHeight="7500"/>
  </bookViews>
  <sheets>
    <sheet name="Казахск" sheetId="1" r:id="rId1"/>
  </sheets>
  <externalReferences>
    <externalReference r:id="rId2"/>
  </externalReferences>
  <definedNames>
    <definedName name="_xlnm.Print_Area" localSheetId="0">Казахск!$A$6:$H$79</definedName>
  </definedNames>
  <calcPr calcId="145621"/>
</workbook>
</file>

<file path=xl/calcChain.xml><?xml version="1.0" encoding="utf-8"?>
<calcChain xmlns="http://schemas.openxmlformats.org/spreadsheetml/2006/main">
  <c r="E77" i="1" l="1"/>
  <c r="E78" i="1" s="1"/>
  <c r="D77" i="1"/>
  <c r="D78" i="1" s="1"/>
  <c r="F76" i="1"/>
  <c r="E76" i="1"/>
  <c r="D76" i="1"/>
  <c r="E75" i="1"/>
  <c r="F75" i="1" s="1"/>
  <c r="D75" i="1"/>
  <c r="F74" i="1"/>
  <c r="E71" i="1"/>
  <c r="F71" i="1" s="1"/>
  <c r="D71" i="1"/>
  <c r="F70" i="1"/>
  <c r="E70" i="1"/>
  <c r="D70" i="1"/>
  <c r="E69" i="1"/>
  <c r="F69" i="1" s="1"/>
  <c r="D69" i="1"/>
  <c r="E68" i="1"/>
  <c r="F68" i="1" s="1"/>
  <c r="D68" i="1"/>
  <c r="E67" i="1"/>
  <c r="F67" i="1" s="1"/>
  <c r="D67" i="1"/>
  <c r="E66" i="1"/>
  <c r="F66" i="1" s="1"/>
  <c r="D66" i="1"/>
  <c r="E65" i="1"/>
  <c r="F65" i="1" s="1"/>
  <c r="D65" i="1"/>
  <c r="E64" i="1"/>
  <c r="F64" i="1" s="1"/>
  <c r="D64" i="1"/>
  <c r="E63" i="1"/>
  <c r="E60" i="1" s="1"/>
  <c r="D63" i="1"/>
  <c r="D60" i="1" s="1"/>
  <c r="F62" i="1"/>
  <c r="E62" i="1"/>
  <c r="D62" i="1"/>
  <c r="E59" i="1"/>
  <c r="F59" i="1" s="1"/>
  <c r="D59" i="1"/>
  <c r="E58" i="1"/>
  <c r="F58" i="1" s="1"/>
  <c r="D58" i="1"/>
  <c r="E57" i="1"/>
  <c r="F57" i="1" s="1"/>
  <c r="D57" i="1"/>
  <c r="E56" i="1"/>
  <c r="E53" i="1" s="1"/>
  <c r="F53" i="1" s="1"/>
  <c r="D56" i="1"/>
  <c r="E55" i="1"/>
  <c r="F55" i="1" s="1"/>
  <c r="D55" i="1"/>
  <c r="D53" i="1"/>
  <c r="F52" i="1"/>
  <c r="E52" i="1"/>
  <c r="D52" i="1"/>
  <c r="E51" i="1"/>
  <c r="F51" i="1" s="1"/>
  <c r="D51" i="1"/>
  <c r="E50" i="1"/>
  <c r="E47" i="1" s="1"/>
  <c r="D50" i="1"/>
  <c r="E49" i="1"/>
  <c r="F49" i="1" s="1"/>
  <c r="D49" i="1"/>
  <c r="E44" i="1"/>
  <c r="F44" i="1" s="1"/>
  <c r="D44" i="1"/>
  <c r="E43" i="1"/>
  <c r="F43" i="1" s="1"/>
  <c r="D43" i="1"/>
  <c r="F42" i="1"/>
  <c r="E42" i="1"/>
  <c r="D42" i="1"/>
  <c r="E41" i="1"/>
  <c r="F41" i="1" s="1"/>
  <c r="D41" i="1"/>
  <c r="E40" i="1"/>
  <c r="F40" i="1" s="1"/>
  <c r="D40" i="1"/>
  <c r="E39" i="1"/>
  <c r="F39" i="1" s="1"/>
  <c r="D39" i="1"/>
  <c r="E38" i="1"/>
  <c r="F38" i="1" s="1"/>
  <c r="D38" i="1"/>
  <c r="E37" i="1"/>
  <c r="F37" i="1" s="1"/>
  <c r="D37" i="1"/>
  <c r="E36" i="1"/>
  <c r="F36" i="1" s="1"/>
  <c r="D36" i="1"/>
  <c r="F35" i="1"/>
  <c r="E34" i="1"/>
  <c r="F34" i="1" s="1"/>
  <c r="D34" i="1"/>
  <c r="E33" i="1"/>
  <c r="F33" i="1" s="1"/>
  <c r="D33" i="1"/>
  <c r="D32" i="1"/>
  <c r="E31" i="1"/>
  <c r="F31" i="1" s="1"/>
  <c r="D31" i="1"/>
  <c r="F30" i="1"/>
  <c r="E30" i="1"/>
  <c r="D30" i="1"/>
  <c r="E29" i="1"/>
  <c r="F29" i="1" s="1"/>
  <c r="D29" i="1"/>
  <c r="D27" i="1"/>
  <c r="D24" i="1" s="1"/>
  <c r="E26" i="1"/>
  <c r="F26" i="1" s="1"/>
  <c r="D26" i="1"/>
  <c r="E23" i="1"/>
  <c r="E21" i="1" s="1"/>
  <c r="F21" i="1" s="1"/>
  <c r="D23" i="1"/>
  <c r="D21" i="1"/>
  <c r="E20" i="1"/>
  <c r="F20" i="1" s="1"/>
  <c r="D20" i="1"/>
  <c r="F19" i="1"/>
  <c r="E19" i="1"/>
  <c r="D19" i="1"/>
  <c r="E18" i="1"/>
  <c r="F18" i="1" s="1"/>
  <c r="D18" i="1"/>
  <c r="E16" i="1"/>
  <c r="F16" i="1" s="1"/>
  <c r="D16" i="1"/>
  <c r="E15" i="1"/>
  <c r="F15" i="1" s="1"/>
  <c r="D15" i="1"/>
  <c r="E14" i="1"/>
  <c r="F14" i="1" s="1"/>
  <c r="D14" i="1"/>
  <c r="D11" i="1" s="1"/>
  <c r="D9" i="1" s="1"/>
  <c r="E13" i="1"/>
  <c r="E11" i="1" s="1"/>
  <c r="D13" i="1"/>
  <c r="E45" i="1" l="1"/>
  <c r="F11" i="1"/>
  <c r="F60" i="1"/>
  <c r="F78" i="1"/>
  <c r="D47" i="1"/>
  <c r="D45" i="1" s="1"/>
  <c r="D72" i="1" s="1"/>
  <c r="D73" i="1" s="1"/>
  <c r="F13" i="1"/>
  <c r="F23" i="1"/>
  <c r="E27" i="1"/>
  <c r="F56" i="1"/>
  <c r="F50" i="1"/>
  <c r="F63" i="1"/>
  <c r="F77" i="1"/>
  <c r="E24" i="1" l="1"/>
  <c r="F27" i="1"/>
  <c r="F45" i="1"/>
  <c r="F47" i="1"/>
  <c r="F24" i="1" l="1"/>
  <c r="E9" i="1"/>
  <c r="F9" i="1" l="1"/>
  <c r="E72" i="1"/>
  <c r="F72" i="1" l="1"/>
  <c r="E73" i="1"/>
  <c r="F73" i="1" s="1"/>
</calcChain>
</file>

<file path=xl/sharedStrings.xml><?xml version="1.0" encoding="utf-8"?>
<sst xmlns="http://schemas.openxmlformats.org/spreadsheetml/2006/main" count="202" uniqueCount="132">
  <si>
    <t>1 қосымша 5 форма</t>
  </si>
  <si>
    <t>Тарифтерді қалыптастыру қағидалары бекітілді</t>
  </si>
  <si>
    <t>Қазақстан Республикасы Ұлттық экономика министрінің бұйрығымен</t>
  </si>
  <si>
    <t>2019 жылғы 19 қарашадағы № 90</t>
  </si>
  <si>
    <t>«Қазақстан-Қытай Құбыры» ЖШС-нің «Кеңқияқ-Құмкөл» магистральдық құбыры арқылы ішкі нарыққа мұнай айдау бойынша реттелетін қызметке арналған 2019 жылға арналған тарифтік сметаның орындалуы туралы есеп.</t>
  </si>
  <si>
    <t>№ р/н</t>
  </si>
  <si>
    <t>Тарифтік смета көрсеткіштерінің атауы</t>
  </si>
  <si>
    <t xml:space="preserve">Өлшем бірлігі       </t>
  </si>
  <si>
    <t xml:space="preserve"> Бекітілген тарифтік сметаларда қарастырылған </t>
  </si>
  <si>
    <t xml:space="preserve"> Тарифтік сметаның нақты қалыптасқан  көрсеткіштері  </t>
  </si>
  <si>
    <t xml:space="preserve">%-дық ауытқулар </t>
  </si>
  <si>
    <t>I</t>
  </si>
  <si>
    <t>Тауарларды өндіру және қызметтер  көрсету   шығындары</t>
  </si>
  <si>
    <t>мың тенге</t>
  </si>
  <si>
    <t>соның ішінде</t>
  </si>
  <si>
    <t>1</t>
  </si>
  <si>
    <t>Материалдық шығындар, барлығы</t>
  </si>
  <si>
    <t>-//-</t>
  </si>
  <si>
    <t>соның ішінде:</t>
  </si>
  <si>
    <t>1.1</t>
  </si>
  <si>
    <t>шикізат пен материалдар</t>
  </si>
  <si>
    <t>1.2</t>
  </si>
  <si>
    <t>ЖЖМ</t>
  </si>
  <si>
    <t>1.3</t>
  </si>
  <si>
    <t>энергия</t>
  </si>
  <si>
    <t>2</t>
  </si>
  <si>
    <t>Еңбекке ақы төлеу шығындары, барлығы</t>
  </si>
  <si>
    <t>2.1</t>
  </si>
  <si>
    <t>жалақы</t>
  </si>
  <si>
    <t>2.2</t>
  </si>
  <si>
    <t>әлеуметтік салық</t>
  </si>
  <si>
    <t>3</t>
  </si>
  <si>
    <t>Тозу</t>
  </si>
  <si>
    <t>4</t>
  </si>
  <si>
    <t>Жөндеу, барлығы</t>
  </si>
  <si>
    <t>4.1</t>
  </si>
  <si>
    <t xml:space="preserve">
Негізгі құралдардың құнын арттырмайтын күрделі жөндеу</t>
  </si>
  <si>
    <t>5</t>
  </si>
  <si>
    <t>Өзге шығындар, барлығы</t>
  </si>
  <si>
    <t>5.1</t>
  </si>
  <si>
    <t xml:space="preserve">
ведомствадан тыс және өртке қарсы күзет</t>
  </si>
  <si>
    <t>5.2</t>
  </si>
  <si>
    <t>5.2.1</t>
  </si>
  <si>
    <t>әуе қызметі</t>
  </si>
  <si>
    <t>5.2.2</t>
  </si>
  <si>
    <t>ПжТҚК жөніндегі қызметтер</t>
  </si>
  <si>
    <t>5.2.3</t>
  </si>
  <si>
    <t>метрология</t>
  </si>
  <si>
    <t>5.2.4</t>
  </si>
  <si>
    <t>диагностикалық жұмыстар</t>
  </si>
  <si>
    <t>5.2.5</t>
  </si>
  <si>
    <t>жабдықтар мен есепке алу құралдарына техникалық қызмет көрсету</t>
  </si>
  <si>
    <t>5.2.6</t>
  </si>
  <si>
    <t>байланыс жүйелеріне қызмет көрсету</t>
  </si>
  <si>
    <t>5.2.7</t>
  </si>
  <si>
    <t>салық төлемдері мен жиыны</t>
  </si>
  <si>
    <t>5.2.8</t>
  </si>
  <si>
    <t>қоршаған ортаны қорғау және мониторинг</t>
  </si>
  <si>
    <t>5.2.9</t>
  </si>
  <si>
    <t xml:space="preserve">күзет-өрт дабыл құралдарын күтіп ұстау шығындары </t>
  </si>
  <si>
    <t>5.2.10</t>
  </si>
  <si>
    <t xml:space="preserve">автокөліктерді ағымдағы жөндеу және техникалық қызмет көрсету </t>
  </si>
  <si>
    <t>5.2.11</t>
  </si>
  <si>
    <t>ұйымдастыру  техникаларын ТҚ және ТЖ, БҚ және климат бақылау жүйелері</t>
  </si>
  <si>
    <t>5.2.12</t>
  </si>
  <si>
    <t>5.2.13</t>
  </si>
  <si>
    <t>байланыс қызметтері</t>
  </si>
  <si>
    <t>5.2.14</t>
  </si>
  <si>
    <t>вахтамен жұмыс істейтіндердің тұру ақысы</t>
  </si>
  <si>
    <t>5.2.15</t>
  </si>
  <si>
    <t>Сақтандыру</t>
  </si>
  <si>
    <t>5.2.16</t>
  </si>
  <si>
    <t xml:space="preserve">Дайындау және біліктілікті арттыру </t>
  </si>
  <si>
    <t>II</t>
  </si>
  <si>
    <t>Кезең шығындары, барлығы</t>
  </si>
  <si>
    <t>6</t>
  </si>
  <si>
    <t>Жалпы және әкімшілік шығындар</t>
  </si>
  <si>
    <t>6.1</t>
  </si>
  <si>
    <t>әкімшілік қызметкерлер жалақысы</t>
  </si>
  <si>
    <t>6.2</t>
  </si>
  <si>
    <t>6.3</t>
  </si>
  <si>
    <t xml:space="preserve">банк қызметтері </t>
  </si>
  <si>
    <t>6.4</t>
  </si>
  <si>
    <t>6.5</t>
  </si>
  <si>
    <t>бөгде ұйымдардың қызметтері, барлығы</t>
  </si>
  <si>
    <t>6.5.1</t>
  </si>
  <si>
    <t>ЖЖМ  сатып алу</t>
  </si>
  <si>
    <t>6.5.2</t>
  </si>
  <si>
    <t>көліктік қызмет көрсету</t>
  </si>
  <si>
    <t>6.6</t>
  </si>
  <si>
    <t>іссапар шығындары</t>
  </si>
  <si>
    <t>6.7</t>
  </si>
  <si>
    <t>6.8</t>
  </si>
  <si>
    <t>салықтар</t>
  </si>
  <si>
    <t>6.9</t>
  </si>
  <si>
    <t>6.9.1</t>
  </si>
  <si>
    <t>аудиторлық қызметтер</t>
  </si>
  <si>
    <t>6.9.2</t>
  </si>
  <si>
    <t>заң қызметтері</t>
  </si>
  <si>
    <t>6.9.3</t>
  </si>
  <si>
    <t xml:space="preserve">нотариалды қызметтер </t>
  </si>
  <si>
    <t>6.9.4</t>
  </si>
  <si>
    <t xml:space="preserve">консультациялық қызметтер </t>
  </si>
  <si>
    <t>6.9.5</t>
  </si>
  <si>
    <t>кеңсе техникасына қызмет көрсету және БЖ</t>
  </si>
  <si>
    <t>6.9.6</t>
  </si>
  <si>
    <t>сақтандыру</t>
  </si>
  <si>
    <t>6.9.7</t>
  </si>
  <si>
    <t xml:space="preserve">курьерлік қызметтер, пошта </t>
  </si>
  <si>
    <t>6.9.8</t>
  </si>
  <si>
    <t>әкімшілік ғимараттарды күтіп ұстау</t>
  </si>
  <si>
    <t>6.9.9</t>
  </si>
  <si>
    <t xml:space="preserve">қаржыландыруды ұйымдастыру бойынша шығындар </t>
  </si>
  <si>
    <t>7</t>
  </si>
  <si>
    <t>Сыйақы төлеу шығындары</t>
  </si>
  <si>
    <t>III</t>
  </si>
  <si>
    <t xml:space="preserve">Қызметтерді көрсетуге арналған шығындардың барлығы </t>
  </si>
  <si>
    <t>IV</t>
  </si>
  <si>
    <t>Табыс</t>
  </si>
  <si>
    <t>V</t>
  </si>
  <si>
    <t>Табыстар жиыны</t>
  </si>
  <si>
    <t>VI</t>
  </si>
  <si>
    <t>Көрсетілетін қызметтер көлемі</t>
  </si>
  <si>
    <t>мың тонна</t>
  </si>
  <si>
    <t>VII</t>
  </si>
  <si>
    <t>Нормативтік техникалық шығындар</t>
  </si>
  <si>
    <t>VIII</t>
  </si>
  <si>
    <t>Жүк айналымы</t>
  </si>
  <si>
    <t>млн. ткм</t>
  </si>
  <si>
    <t>IX</t>
  </si>
  <si>
    <t>Ішкі нарыққа арналған тариф (ҚҚС-ны есепке алмағанда)</t>
  </si>
  <si>
    <t xml:space="preserve"> 1000км. 1 тоннасына/теңге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</si>
</sst>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7">
    <numFmt numFmtId="164" formatCode="0.0%"/>
    <numFmt numFmtId="165" formatCode="#,##0.0"/>
    <numFmt numFmtId="166" formatCode="_(* #,##0.00_);_(* \(#,##0.00\);_(* &quot;-&quot;??_);_(@_)"/>
    <numFmt numFmtId="167" formatCode="_-* #,##0.00&quot;р.&quot;_-;\-* #,##0.00&quot;р.&quot;_-;_-* &quot;-&quot;??&quot;р.&quot;_-;_-@_-"/>
    <numFmt numFmtId="168" formatCode="0.0_)"/>
    <numFmt numFmtId="169" formatCode="&quot;$&quot;#,##0_);\(&quot;$&quot;#,##0\)"/>
    <numFmt numFmtId="170" formatCode="\$#,##0_);&quot;($&quot;#,##0\)"/>
    <numFmt numFmtId="171" formatCode="_(* #,##0.0_);_(* \(#,##0.00\);_(* &quot;-&quot;??_);_(@_)"/>
    <numFmt numFmtId="172" formatCode="_(* #,##0.0_);_(* \(#,##0.00\);_(* \-??_);_(@_)"/>
    <numFmt numFmtId="173" formatCode="General_)"/>
    <numFmt numFmtId="174" formatCode="0.000"/>
    <numFmt numFmtId="175" formatCode="#,##0.0_);\(#,##0.0\)"/>
    <numFmt numFmtId="176" formatCode="#,##0.000_);\(#,##0.000\)"/>
    <numFmt numFmtId="177" formatCode="&quot;$&quot;#,\);\(&quot;$&quot;#,##0\)"/>
    <numFmt numFmtId="178" formatCode="\$#,\);&quot;($&quot;#,##0\)"/>
    <numFmt numFmtId="179" formatCode="_(* #,##0_);_(* \(#,##0\);_(* &quot;-&quot;_);_(@_)"/>
    <numFmt numFmtId="180" formatCode="&quot;error&quot;;&quot;error&quot;;&quot;OK&quot;;&quot;  &quot;@"/>
    <numFmt numFmtId="181" formatCode="_-* #,##0_р_._-;\-* #,##0_р_._-;_-* &quot;-&quot;_р_._-;_-@_-"/>
    <numFmt numFmtId="182" formatCode="_(* #.##0.00_);_(* \(#.##0.00\);_(* &quot;-&quot;??_);_(@_)"/>
    <numFmt numFmtId="183" formatCode="_-* #,##0.00_-;\-* #,##0.00_-;_-* &quot;-&quot;??_-;_-@_-"/>
    <numFmt numFmtId="184" formatCode="_-* #,##0.00_р_._-;\-* #,##0.00_р_._-;_-* &quot;-&quot;??_р_._-;_-@_-"/>
    <numFmt numFmtId="185" formatCode="\60\4\7\:"/>
    <numFmt numFmtId="186" formatCode="&quot;$&quot;#,##0_);[Red]\(&quot;$&quot;#,##0\)"/>
    <numFmt numFmtId="187" formatCode="dd\ mmm\ yyyy_);;;&quot;  &quot;@"/>
    <numFmt numFmtId="188" formatCode="[$-409]d\-mmm;@"/>
    <numFmt numFmtId="189" formatCode="d\-mmm;@"/>
    <numFmt numFmtId="190" formatCode="[$-409]d\-mmm\-yy;@"/>
    <numFmt numFmtId="191" formatCode="m/d/yy\ h:mm"/>
    <numFmt numFmtId="192" formatCode="* #,##0_);* \(#,##0\);&quot;-&quot;??_);@"/>
    <numFmt numFmtId="193" formatCode="* #,##0_);* \(#,##0\);\-??_);@"/>
    <numFmt numFmtId="194" formatCode="#,##0_);\(#,##0\);&quot;- &quot;;&quot;  &quot;@"/>
    <numFmt numFmtId="195" formatCode="_-* #,##0.00[$€-1]_-;\-* #,##0.00[$€-1]_-;_-* &quot;-&quot;??[$€-1]_-"/>
    <numFmt numFmtId="196" formatCode="_-* #,##0.00[$€-1]_-;\-* #,##0.00[$€-1]_-;_-* \-??[$€-1]_-"/>
    <numFmt numFmtId="197" formatCode="_([$€-2]* #,##0.00_);_([$€-2]* \(#,##0.00\);_([$€-2]* &quot;-&quot;??_)"/>
    <numFmt numFmtId="198" formatCode="#,##0_);[Red]\(#,##0\);\-_)"/>
    <numFmt numFmtId="199" formatCode="#,##0.0000_);\(#,##0.0000\);&quot;- &quot;;&quot;  &quot;@"/>
    <numFmt numFmtId="200" formatCode="#,##0;\-#,##0;;@"/>
    <numFmt numFmtId="201" formatCode="_(#,##0;\(#,##0\);\-;&quot;  &quot;@"/>
    <numFmt numFmtId="202" formatCode="&quot;$&quot;#,##0\ ;\-&quot;$&quot;#,##0"/>
    <numFmt numFmtId="203" formatCode="\$#,##0\ ;&quot;-$&quot;#,##0"/>
    <numFmt numFmtId="204" formatCode="&quot;$&quot;#,##0.00\ ;\(&quot;$&quot;#,##0.00\)"/>
    <numFmt numFmtId="205" formatCode="\$#,##0.00\ ;&quot;($&quot;#,##0.00\)"/>
    <numFmt numFmtId="206" formatCode="_-* #,##0\ _P_t_s_-;\-* #,##0\ _P_t_s_-;_-* &quot;-&quot;\ _P_t_s_-;_-@_-"/>
    <numFmt numFmtId="207" formatCode="_-* #,##0.00\ _P_t_s_-;\-* #,##0.00\ _P_t_s_-;_-* &quot;-&quot;??\ _P_t_s_-;_-@_-"/>
    <numFmt numFmtId="208" formatCode="_-* #,##0\ &quot;Pts&quot;_-;\-* #,##0\ &quot;Pts&quot;_-;_-* &quot;-&quot;\ &quot;Pts&quot;_-;_-@_-"/>
    <numFmt numFmtId="209" formatCode="_-* #,##0.00\ &quot;Pts&quot;_-;\-* #,##0.00\ &quot;Pts&quot;_-;_-* &quot;-&quot;??\ &quot;Pts&quot;_-;_-@_-"/>
    <numFmt numFmtId="210" formatCode="#,##0.00&quot; $&quot;;[Red]\-#,##0.00&quot; $&quot;"/>
    <numFmt numFmtId="211" formatCode="_(* #,##0,_);_(* \(#,##0,\);_(* &quot;-&quot;_);_(@_)"/>
    <numFmt numFmtId="212" formatCode="_(* #,##0,_);_(* \(#,##0,\);_(* \-_);_(@_)"/>
    <numFmt numFmtId="213" formatCode="_-* #,##0\ _đ_._-;\-* #,##0\ _đ_._-;_-* &quot;-&quot;\ _đ_._-;_-@_-"/>
    <numFmt numFmtId="214" formatCode="0%_);\(0%\)"/>
    <numFmt numFmtId="215" formatCode="\60&quot;47:&quot;"/>
    <numFmt numFmtId="216" formatCode="&quot;$&quot;#,\);\(&quot;$&quot;#,\)"/>
    <numFmt numFmtId="217" formatCode="\+0.0;\-0.0"/>
    <numFmt numFmtId="218" formatCode="\+0.0%;\-0.0%"/>
    <numFmt numFmtId="219" formatCode="&quot;$&quot;#,##0"/>
    <numFmt numFmtId="220" formatCode="mmm\ dd\,\ yyyy"/>
    <numFmt numFmtId="221" formatCode="mmm\-yyyy"/>
    <numFmt numFmtId="222" formatCode="yyyy"/>
    <numFmt numFmtId="223" formatCode="&quot;$&quot;#,##0.00_);[Red]\(&quot;$&quot;#,##0.00\)"/>
    <numFmt numFmtId="224" formatCode="\$#,\);&quot;($&quot;#,\)"/>
    <numFmt numFmtId="225" formatCode="&quot;$&quot;#,;\(&quot;$&quot;#,\)"/>
    <numFmt numFmtId="226" formatCode="\$#,;&quot;($&quot;#,\)"/>
    <numFmt numFmtId="227" formatCode="0.0000"/>
    <numFmt numFmtId="228" formatCode="_(&quot;$&quot;* #,##0_);_(&quot;$&quot;* \(#,##0\);_(&quot;$&quot;* &quot;-&quot;_);_(@_)"/>
    <numFmt numFmtId="229" formatCode="_(&quot;$&quot;* #,##0.00_);_(&quot;$&quot;* \(#,##0.00\);_(&quot;$&quot;* &quot;-&quot;??_);_(@_)"/>
    <numFmt numFmtId="230" formatCode=";;&quot;zero&quot;;&quot;  &quot;@"/>
  </numFmts>
  <fonts count="15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22222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04"/>
    </font>
    <font>
      <sz val="10"/>
      <name val="Arial"/>
      <family val="2"/>
    </font>
    <font>
      <sz val="12"/>
      <name val="Times New Roman"/>
      <family val="1"/>
    </font>
    <font>
      <sz val="12"/>
      <name val="??"/>
      <charset val="134"/>
    </font>
    <font>
      <sz val="12"/>
      <name val="Times New Roman Cyr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Helv"/>
      <family val="2"/>
    </font>
    <font>
      <sz val="9"/>
      <name val="Arial"/>
      <family val="2"/>
    </font>
    <font>
      <b/>
      <sz val="8"/>
      <color indexed="10"/>
      <name val="NTTimes/Cyrillic"/>
      <family val="2"/>
      <charset val="204"/>
    </font>
    <font>
      <sz val="8"/>
      <color indexed="10"/>
      <name val="Arial Cyr"/>
      <family val="2"/>
      <charset val="204"/>
    </font>
    <font>
      <b/>
      <sz val="8"/>
      <color indexed="10"/>
      <name val="Arial Cyr"/>
      <family val="2"/>
      <charset val="204"/>
    </font>
    <font>
      <sz val="10"/>
      <name val="Helv"/>
      <family val="2"/>
      <charset val="204"/>
    </font>
    <font>
      <sz val="10"/>
      <color indexed="8"/>
      <name val="Helv"/>
    </font>
    <font>
      <sz val="10"/>
      <color indexed="8"/>
      <name val="Helv"/>
      <charset val="204"/>
    </font>
    <font>
      <sz val="10"/>
      <name val="Times New Roman Cyr"/>
      <family val="1"/>
      <charset val="204"/>
    </font>
    <font>
      <sz val="1"/>
      <color indexed="8"/>
      <name val="Courier"/>
      <family val="3"/>
    </font>
    <font>
      <sz val="1"/>
      <color indexed="8"/>
      <name val="Courier New"/>
      <family val="3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3"/>
    </font>
    <font>
      <b/>
      <sz val="1"/>
      <color indexed="8"/>
      <name val="Courier New"/>
      <family val="3"/>
    </font>
    <font>
      <b/>
      <sz val="1"/>
      <color indexed="8"/>
      <name val="Courier"/>
      <family val="1"/>
      <charset val="204"/>
    </font>
    <font>
      <sz val="14"/>
      <name val="–?’©"/>
      <family val="1"/>
      <charset val="128"/>
    </font>
    <font>
      <sz val="14"/>
      <name val="¾©"/>
      <family val="1"/>
      <charset val="128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sz val="11"/>
      <color indexed="8"/>
      <name val="Calibri"/>
      <family val="2"/>
    </font>
    <font>
      <sz val="11"/>
      <color indexed="8"/>
      <name val="宋体"/>
      <charset val="134"/>
    </font>
    <font>
      <b/>
      <sz val="10"/>
      <name val="Arial"/>
      <family val="2"/>
      <charset val="204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sz val="11"/>
      <color indexed="9"/>
      <name val="宋体"/>
      <charset val="134"/>
    </font>
    <font>
      <sz val="10"/>
      <name val="Courier New"/>
      <family val="3"/>
    </font>
    <font>
      <sz val="11"/>
      <color indexed="20"/>
      <name val="Calibri"/>
      <family val="2"/>
    </font>
    <font>
      <sz val="11"/>
      <color indexed="20"/>
      <name val="Calibri"/>
      <family val="2"/>
      <charset val="204"/>
    </font>
    <font>
      <b/>
      <sz val="10"/>
      <name val="MS Sans Serif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Courier"/>
      <family val="1"/>
      <charset val="204"/>
    </font>
    <font>
      <b/>
      <sz val="11"/>
      <color indexed="53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204"/>
    </font>
    <font>
      <sz val="8"/>
      <name val="Arial"/>
      <family val="2"/>
    </font>
    <font>
      <b/>
      <sz val="8"/>
      <color indexed="12"/>
      <name val="NTTimes/Cyrillic"/>
      <family val="2"/>
      <charset val="204"/>
    </font>
    <font>
      <b/>
      <sz val="8"/>
      <name val="Arial"/>
      <family val="2"/>
      <charset val="204"/>
    </font>
    <font>
      <sz val="8"/>
      <color indexed="8"/>
      <name val="Tahoma"/>
      <family val="2"/>
    </font>
    <font>
      <sz val="10"/>
      <color indexed="8"/>
      <name val="Arial Unicode MS"/>
      <family val="2"/>
    </font>
    <font>
      <sz val="10"/>
      <color indexed="22"/>
      <name val="Arial"/>
      <family val="2"/>
      <charset val="238"/>
    </font>
    <font>
      <sz val="10"/>
      <name val="MS Sans Serif"/>
      <family val="2"/>
      <charset val="204"/>
    </font>
    <font>
      <sz val="10"/>
      <color indexed="8"/>
      <name val="Arial"/>
      <family val="2"/>
    </font>
    <font>
      <sz val="10"/>
      <name val="Times New Roman"/>
      <family val="1"/>
    </font>
    <font>
      <sz val="10"/>
      <name val="MS Sans Serif"/>
      <family val="2"/>
    </font>
    <font>
      <i/>
      <sz val="10"/>
      <name val="Arial"/>
      <family val="2"/>
    </font>
    <font>
      <sz val="10"/>
      <name val="Times New Roman CE"/>
      <family val="1"/>
    </font>
    <font>
      <sz val="12"/>
      <name val="Tms Rmn"/>
      <charset val="204"/>
    </font>
    <font>
      <i/>
      <sz val="11"/>
      <color indexed="23"/>
      <name val="Calibri"/>
      <family val="2"/>
    </font>
    <font>
      <i/>
      <sz val="11"/>
      <color indexed="23"/>
      <name val="Calibri"/>
      <family val="2"/>
      <charset val="204"/>
    </font>
    <font>
      <b/>
      <u val="singleAccounting"/>
      <sz val="9"/>
      <name val="Times New Roman"/>
      <family val="1"/>
    </font>
    <font>
      <b/>
      <u/>
      <sz val="9"/>
      <name val="Times New Roman"/>
      <family val="1"/>
    </font>
    <font>
      <sz val="10"/>
      <color indexed="12"/>
      <name val="Arial"/>
      <family val="2"/>
      <charset val="204"/>
    </font>
    <font>
      <sz val="10"/>
      <color indexed="12"/>
      <name val="Arial"/>
      <family val="2"/>
    </font>
    <font>
      <sz val="9"/>
      <color indexed="8"/>
      <name val="Arial"/>
      <family val="2"/>
    </font>
    <font>
      <u/>
      <sz val="12"/>
      <color indexed="36"/>
      <name val="Times New Roman"/>
      <family val="1"/>
      <charset val="204"/>
    </font>
    <font>
      <sz val="11"/>
      <color indexed="17"/>
      <name val="Calibri"/>
      <family val="2"/>
    </font>
    <font>
      <sz val="11"/>
      <color indexed="17"/>
      <name val="Calibri"/>
      <family val="2"/>
      <charset val="204"/>
    </font>
    <font>
      <sz val="12"/>
      <name val="Univers (WN)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</font>
    <font>
      <b/>
      <sz val="11"/>
      <color indexed="56"/>
      <name val="Calibri"/>
      <family val="2"/>
      <charset val="204"/>
    </font>
    <font>
      <u/>
      <sz val="12"/>
      <color indexed="12"/>
      <name val="Times New Roman"/>
      <family val="1"/>
      <charset val="204"/>
    </font>
    <font>
      <b/>
      <sz val="10"/>
      <color indexed="56"/>
      <name val="Arial"/>
      <family val="2"/>
      <charset val="204"/>
    </font>
    <font>
      <sz val="10"/>
      <color indexed="56"/>
      <name val="Arial"/>
      <family val="2"/>
      <charset val="204"/>
    </font>
    <font>
      <b/>
      <sz val="10"/>
      <color indexed="58"/>
      <name val="Arial"/>
      <family val="2"/>
      <charset val="162"/>
    </font>
    <font>
      <b/>
      <sz val="10"/>
      <color indexed="18"/>
      <name val="Arial"/>
      <family val="2"/>
      <charset val="162"/>
    </font>
    <font>
      <sz val="10"/>
      <color indexed="8"/>
      <name val="Arial"/>
      <family val="2"/>
      <charset val="204"/>
    </font>
    <font>
      <b/>
      <sz val="10"/>
      <color indexed="10"/>
      <name val="Book Antiqua"/>
      <family val="1"/>
      <charset val="204"/>
    </font>
    <font>
      <sz val="11"/>
      <color indexed="53"/>
      <name val="Calibri"/>
      <family val="2"/>
    </font>
    <font>
      <sz val="11"/>
      <color indexed="52"/>
      <name val="Calibri"/>
      <family val="2"/>
      <charset val="204"/>
    </font>
    <font>
      <sz val="8"/>
      <name val="Times New Roman"/>
      <family val="1"/>
      <charset val="204"/>
    </font>
    <font>
      <b/>
      <sz val="10"/>
      <color indexed="18"/>
      <name val="Arial Tur"/>
      <family val="2"/>
      <charset val="162"/>
    </font>
    <font>
      <sz val="11"/>
      <color indexed="60"/>
      <name val="Calibri"/>
      <family val="2"/>
    </font>
    <font>
      <sz val="11"/>
      <color indexed="60"/>
      <name val="Calibri"/>
      <family val="2"/>
      <charset val="204"/>
    </font>
    <font>
      <sz val="10"/>
      <name val="Arial"/>
      <family val="2"/>
      <charset val="162"/>
    </font>
    <font>
      <sz val="8"/>
      <name val="Arial"/>
      <family val="2"/>
      <charset val="1"/>
    </font>
    <font>
      <sz val="10"/>
      <color theme="1"/>
      <name val="Arial Unicode MS"/>
      <family val="2"/>
    </font>
    <font>
      <sz val="8"/>
      <name val="Helv"/>
      <charset val="204"/>
    </font>
    <font>
      <sz val="8"/>
      <name val="Arial"/>
      <family val="2"/>
      <charset val="204"/>
    </font>
    <font>
      <sz val="10"/>
      <name val="Arial CE"/>
      <family val="2"/>
      <charset val="238"/>
    </font>
    <font>
      <sz val="8"/>
      <name val="Arial CE"/>
      <family val="2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204"/>
    </font>
    <font>
      <sz val="12"/>
      <color indexed="8"/>
      <name val="Times New Roman"/>
      <family val="1"/>
    </font>
    <font>
      <sz val="8"/>
      <name val="Helv"/>
    </font>
    <font>
      <b/>
      <sz val="8"/>
      <name val="NTTimes/Cyrillic"/>
      <family val="2"/>
      <charset val="204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10"/>
      <name val="NTHelvetica/Cyrillic"/>
      <charset val="204"/>
    </font>
    <font>
      <sz val="11"/>
      <name val="?? ???"/>
      <family val="1"/>
      <charset val="128"/>
    </font>
    <font>
      <sz val="8"/>
      <name val="NTTimes/Cyrillic"/>
      <family val="2"/>
      <charset val="204"/>
    </font>
    <font>
      <b/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0"/>
      <color indexed="16"/>
      <name val="NTTimes/Cyrillic"/>
      <family val="2"/>
      <charset val="204"/>
    </font>
    <font>
      <sz val="10"/>
      <color indexed="10"/>
      <name val="Arial"/>
      <family val="2"/>
      <charset val="204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204"/>
    </font>
    <font>
      <sz val="8"/>
      <color indexed="12"/>
      <name val="NTTimes/Cyrillic"/>
      <family val="2"/>
      <charset val="204"/>
    </font>
    <font>
      <b/>
      <sz val="8"/>
      <color indexed="17"/>
      <name val="NTTimes/Cyrillic"/>
      <family val="2"/>
      <charset val="204"/>
    </font>
    <font>
      <sz val="11"/>
      <color indexed="10"/>
      <name val="Calibri"/>
      <family val="2"/>
    </font>
    <font>
      <sz val="11"/>
      <color indexed="10"/>
      <name val="Calibri"/>
      <family val="2"/>
      <charset val="204"/>
    </font>
    <font>
      <u/>
      <sz val="7.5"/>
      <color indexed="12"/>
      <name val="Arial Cyr"/>
      <charset val="204"/>
    </font>
    <font>
      <b/>
      <sz val="10"/>
      <name val="Arial Cyr"/>
      <family val="2"/>
      <charset val="204"/>
    </font>
    <font>
      <sz val="10"/>
      <name val="Times New Roman Cyr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 Cyr"/>
      <family val="2"/>
      <charset val="204"/>
    </font>
    <font>
      <sz val="10"/>
      <color theme="1"/>
      <name val="Arial"/>
      <family val="2"/>
      <charset val="204"/>
    </font>
    <font>
      <sz val="12"/>
      <name val="Arial"/>
      <family val="2"/>
      <charset val="204"/>
    </font>
    <font>
      <sz val="10"/>
      <name val="TextBook"/>
      <charset val="204"/>
    </font>
    <font>
      <sz val="12"/>
      <name val="宋体"/>
      <charset val="134"/>
    </font>
    <font>
      <u/>
      <sz val="10"/>
      <color indexed="20"/>
      <name val="Arial Cyr"/>
      <charset val="20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</fonts>
  <fills count="6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35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44"/>
      </patternFill>
    </fill>
    <fill>
      <patternFill patternType="solid">
        <fgColor indexed="57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64"/>
      </patternFill>
    </fill>
    <fill>
      <patternFill patternType="solid">
        <fgColor indexed="23"/>
      </patternFill>
    </fill>
    <fill>
      <patternFill patternType="solid">
        <fgColor indexed="15"/>
        <bgColor indexed="64"/>
      </patternFill>
    </fill>
    <fill>
      <patternFill patternType="solid">
        <fgColor indexed="1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5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292">
    <xf numFmtId="0" fontId="0" fillId="0" borderId="0"/>
    <xf numFmtId="0" fontId="5" fillId="0" borderId="0"/>
    <xf numFmtId="9" fontId="6" fillId="0" borderId="0" applyFont="0" applyFill="0" applyBorder="0" applyAlignment="0" applyProtection="0"/>
    <xf numFmtId="0" fontId="7" fillId="0" borderId="0"/>
    <xf numFmtId="0" fontId="7" fillId="0" borderId="0" applyProtection="0"/>
    <xf numFmtId="9" fontId="9" fillId="0" borderId="0" applyFont="0" applyFill="0" applyBorder="0" applyAlignment="0" applyProtection="0"/>
    <xf numFmtId="0" fontId="9" fillId="0" borderId="0"/>
    <xf numFmtId="0" fontId="13" fillId="0" borderId="0"/>
    <xf numFmtId="0" fontId="14" fillId="0" borderId="0"/>
    <xf numFmtId="0" fontId="15" fillId="0" borderId="0"/>
    <xf numFmtId="0" fontId="9" fillId="0" borderId="0"/>
    <xf numFmtId="0" fontId="9" fillId="0" borderId="0"/>
    <xf numFmtId="0" fontId="16" fillId="0" borderId="0"/>
    <xf numFmtId="0" fontId="7" fillId="0" borderId="0"/>
    <xf numFmtId="0" fontId="17" fillId="0" borderId="0"/>
    <xf numFmtId="166" fontId="18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/>
    <xf numFmtId="0" fontId="20" fillId="0" borderId="0"/>
    <xf numFmtId="0" fontId="21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1" fillId="0" borderId="0"/>
    <xf numFmtId="0" fontId="21" fillId="0" borderId="0"/>
    <xf numFmtId="0" fontId="13" fillId="0" borderId="0"/>
    <xf numFmtId="0" fontId="9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9" fillId="0" borderId="0"/>
    <xf numFmtId="0" fontId="7" fillId="0" borderId="0"/>
    <xf numFmtId="0" fontId="21" fillId="0" borderId="0"/>
    <xf numFmtId="0" fontId="21" fillId="0" borderId="0"/>
    <xf numFmtId="0" fontId="7" fillId="0" borderId="0"/>
    <xf numFmtId="0" fontId="13" fillId="0" borderId="0"/>
    <xf numFmtId="0" fontId="21" fillId="0" borderId="0"/>
    <xf numFmtId="0" fontId="21" fillId="0" borderId="0"/>
    <xf numFmtId="0" fontId="7" fillId="0" borderId="0"/>
    <xf numFmtId="0" fontId="7" fillId="0" borderId="0"/>
    <xf numFmtId="0" fontId="21" fillId="0" borderId="0"/>
    <xf numFmtId="0" fontId="13" fillId="0" borderId="0"/>
    <xf numFmtId="0" fontId="13" fillId="0" borderId="0"/>
    <xf numFmtId="0" fontId="21" fillId="0" borderId="0"/>
    <xf numFmtId="0" fontId="21" fillId="0" borderId="0"/>
    <xf numFmtId="0" fontId="16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16" fillId="0" borderId="0"/>
    <xf numFmtId="0" fontId="21" fillId="0" borderId="0"/>
    <xf numFmtId="0" fontId="21" fillId="0" borderId="0"/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0" fillId="0" borderId="0"/>
    <xf numFmtId="0" fontId="13" fillId="0" borderId="0"/>
    <xf numFmtId="0" fontId="13" fillId="0" borderId="0"/>
    <xf numFmtId="0" fontId="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" fillId="0" borderId="0"/>
    <xf numFmtId="0" fontId="21" fillId="0" borderId="0"/>
    <xf numFmtId="0" fontId="21" fillId="0" borderId="0"/>
    <xf numFmtId="0" fontId="16" fillId="0" borderId="0"/>
    <xf numFmtId="0" fontId="21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0" fontId="13" fillId="0" borderId="0"/>
    <xf numFmtId="0" fontId="21" fillId="0" borderId="0"/>
    <xf numFmtId="0" fontId="21" fillId="0" borderId="0"/>
    <xf numFmtId="0" fontId="7" fillId="0" borderId="0"/>
    <xf numFmtId="0" fontId="21" fillId="0" borderId="0"/>
    <xf numFmtId="0" fontId="20" fillId="0" borderId="0"/>
    <xf numFmtId="0" fontId="20" fillId="0" borderId="0"/>
    <xf numFmtId="0" fontId="7" fillId="0" borderId="0"/>
    <xf numFmtId="0" fontId="7" fillId="0" borderId="0"/>
    <xf numFmtId="0" fontId="7" fillId="0" borderId="0"/>
    <xf numFmtId="0" fontId="21" fillId="0" borderId="0"/>
    <xf numFmtId="0" fontId="21" fillId="0" borderId="0"/>
    <xf numFmtId="0" fontId="21" fillId="0" borderId="0"/>
    <xf numFmtId="0" fontId="7" fillId="0" borderId="0"/>
    <xf numFmtId="0" fontId="21" fillId="0" borderId="0"/>
    <xf numFmtId="0" fontId="20" fillId="0" borderId="0"/>
    <xf numFmtId="0" fontId="13" fillId="0" borderId="0"/>
    <xf numFmtId="0" fontId="21" fillId="0" borderId="0"/>
    <xf numFmtId="0" fontId="2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2" fillId="0" borderId="0"/>
    <xf numFmtId="1" fontId="24" fillId="0" borderId="0"/>
    <xf numFmtId="1" fontId="24" fillId="0" borderId="0"/>
    <xf numFmtId="1" fontId="24" fillId="0" borderId="0"/>
    <xf numFmtId="1" fontId="25" fillId="0" borderId="0"/>
    <xf numFmtId="1" fontId="25" fillId="0" borderId="0"/>
    <xf numFmtId="1" fontId="25" fillId="0" borderId="0"/>
    <xf numFmtId="1" fontId="25" fillId="0" borderId="0"/>
    <xf numFmtId="1" fontId="25" fillId="0" borderId="0"/>
    <xf numFmtId="1" fontId="25" fillId="0" borderId="0"/>
    <xf numFmtId="1" fontId="25" fillId="0" borderId="0"/>
    <xf numFmtId="1" fontId="25" fillId="0" borderId="0"/>
    <xf numFmtId="1" fontId="25" fillId="0" borderId="0"/>
    <xf numFmtId="1" fontId="25" fillId="0" borderId="0"/>
    <xf numFmtId="1" fontId="25" fillId="0" borderId="0"/>
    <xf numFmtId="1" fontId="25" fillId="0" borderId="0"/>
    <xf numFmtId="1" fontId="25" fillId="0" borderId="0"/>
    <xf numFmtId="1" fontId="25" fillId="0" borderId="0"/>
    <xf numFmtId="1" fontId="25" fillId="0" borderId="0"/>
    <xf numFmtId="1" fontId="25" fillId="0" borderId="0"/>
    <xf numFmtId="1" fontId="25" fillId="0" borderId="0"/>
    <xf numFmtId="1" fontId="25" fillId="0" borderId="0"/>
    <xf numFmtId="1" fontId="25" fillId="0" borderId="0"/>
    <xf numFmtId="1" fontId="25" fillId="0" borderId="0"/>
    <xf numFmtId="1" fontId="25" fillId="0" borderId="0"/>
    <xf numFmtId="1" fontId="25" fillId="0" borderId="0"/>
    <xf numFmtId="1" fontId="25" fillId="0" borderId="0"/>
    <xf numFmtId="1" fontId="25" fillId="0" borderId="0"/>
    <xf numFmtId="1" fontId="25" fillId="0" borderId="0"/>
    <xf numFmtId="1" fontId="25" fillId="0" borderId="0"/>
    <xf numFmtId="1" fontId="25" fillId="0" borderId="0"/>
    <xf numFmtId="1" fontId="25" fillId="0" borderId="0"/>
    <xf numFmtId="1" fontId="25" fillId="0" borderId="0"/>
    <xf numFmtId="1" fontId="25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0" fontId="21" fillId="0" borderId="0"/>
    <xf numFmtId="0" fontId="21" fillId="0" borderId="0"/>
    <xf numFmtId="0" fontId="16" fillId="0" borderId="0"/>
    <xf numFmtId="0" fontId="21" fillId="0" borderId="0"/>
    <xf numFmtId="0" fontId="21" fillId="0" borderId="0"/>
    <xf numFmtId="0" fontId="21" fillId="0" borderId="0"/>
    <xf numFmtId="0" fontId="16" fillId="0" borderId="0"/>
    <xf numFmtId="0" fontId="21" fillId="0" borderId="0"/>
    <xf numFmtId="0" fontId="21" fillId="0" borderId="0"/>
    <xf numFmtId="0" fontId="21" fillId="0" borderId="0"/>
    <xf numFmtId="0" fontId="16" fillId="0" borderId="0"/>
    <xf numFmtId="0" fontId="21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21" fillId="0" borderId="0"/>
    <xf numFmtId="0" fontId="21" fillId="0" borderId="0"/>
    <xf numFmtId="0" fontId="16" fillId="0" borderId="0"/>
    <xf numFmtId="0" fontId="21" fillId="0" borderId="0"/>
    <xf numFmtId="0" fontId="16" fillId="0" borderId="0"/>
    <xf numFmtId="0" fontId="21" fillId="0" borderId="0"/>
    <xf numFmtId="0" fontId="17" fillId="0" borderId="0"/>
    <xf numFmtId="0" fontId="8" fillId="0" borderId="0"/>
    <xf numFmtId="0" fontId="20" fillId="0" borderId="0"/>
    <xf numFmtId="0" fontId="13" fillId="0" borderId="0"/>
    <xf numFmtId="0" fontId="21" fillId="0" borderId="0"/>
    <xf numFmtId="0" fontId="7" fillId="0" borderId="0"/>
    <xf numFmtId="0" fontId="21" fillId="0" borderId="0"/>
    <xf numFmtId="0" fontId="21" fillId="0" borderId="0"/>
    <xf numFmtId="0" fontId="21" fillId="0" borderId="0"/>
    <xf numFmtId="0" fontId="13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21" fillId="0" borderId="0"/>
    <xf numFmtId="0" fontId="13" fillId="0" borderId="0"/>
    <xf numFmtId="0" fontId="21" fillId="0" borderId="0"/>
    <xf numFmtId="0" fontId="20" fillId="0" borderId="0"/>
    <xf numFmtId="0" fontId="9" fillId="0" borderId="0" applyFont="0" applyFill="0" applyBorder="0" applyAlignment="0" applyProtection="0"/>
    <xf numFmtId="0" fontId="7" fillId="0" borderId="0"/>
    <xf numFmtId="0" fontId="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6" fillId="0" borderId="0"/>
    <xf numFmtId="0" fontId="21" fillId="0" borderId="0"/>
    <xf numFmtId="0" fontId="13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13" fillId="0" borderId="0"/>
    <xf numFmtId="0" fontId="13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 applyFont="0" applyFill="0" applyBorder="0" applyAlignment="0" applyProtection="0"/>
    <xf numFmtId="0" fontId="13" fillId="0" borderId="0"/>
    <xf numFmtId="0" fontId="9" fillId="0" borderId="0"/>
    <xf numFmtId="0" fontId="21" fillId="0" borderId="0"/>
    <xf numFmtId="0" fontId="20" fillId="0" borderId="0"/>
    <xf numFmtId="0" fontId="13" fillId="0" borderId="0"/>
    <xf numFmtId="0" fontId="21" fillId="0" borderId="0"/>
    <xf numFmtId="0" fontId="21" fillId="0" borderId="0"/>
    <xf numFmtId="0" fontId="21" fillId="0" borderId="0"/>
    <xf numFmtId="0" fontId="16" fillId="0" borderId="0"/>
    <xf numFmtId="0" fontId="21" fillId="0" borderId="0"/>
    <xf numFmtId="0" fontId="20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7" fillId="0" borderId="0"/>
    <xf numFmtId="0" fontId="13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2" fillId="0" borderId="0"/>
    <xf numFmtId="0" fontId="13" fillId="0" borderId="0"/>
    <xf numFmtId="0" fontId="13" fillId="0" borderId="0"/>
    <xf numFmtId="0" fontId="9" fillId="0" borderId="0"/>
    <xf numFmtId="0" fontId="13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21" fillId="0" borderId="0"/>
    <xf numFmtId="0" fontId="20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13" fillId="0" borderId="0"/>
    <xf numFmtId="0" fontId="9" fillId="0" borderId="0"/>
    <xf numFmtId="0" fontId="21" fillId="0" borderId="0"/>
    <xf numFmtId="0" fontId="21" fillId="0" borderId="0"/>
    <xf numFmtId="0" fontId="13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1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1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1" fillId="0" borderId="0"/>
    <xf numFmtId="0" fontId="21" fillId="0" borderId="0"/>
    <xf numFmtId="0" fontId="1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6" fillId="0" borderId="0"/>
    <xf numFmtId="0" fontId="2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1" fillId="0" borderId="0"/>
    <xf numFmtId="0" fontId="13" fillId="0" borderId="0"/>
    <xf numFmtId="0" fontId="21" fillId="0" borderId="0"/>
    <xf numFmtId="0" fontId="13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1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1" fillId="0" borderId="0"/>
    <xf numFmtId="0" fontId="22" fillId="0" borderId="0"/>
    <xf numFmtId="0" fontId="13" fillId="0" borderId="0"/>
    <xf numFmtId="0" fontId="20" fillId="0" borderId="0"/>
    <xf numFmtId="0" fontId="13" fillId="0" borderId="0"/>
    <xf numFmtId="0" fontId="21" fillId="0" borderId="0"/>
    <xf numFmtId="0" fontId="13" fillId="0" borderId="0"/>
    <xf numFmtId="0" fontId="21" fillId="0" borderId="0"/>
    <xf numFmtId="0" fontId="21" fillId="0" borderId="0"/>
    <xf numFmtId="0" fontId="16" fillId="0" borderId="0"/>
    <xf numFmtId="0" fontId="21" fillId="0" borderId="0"/>
    <xf numFmtId="0" fontId="21" fillId="0" borderId="0"/>
    <xf numFmtId="0" fontId="7" fillId="0" borderId="0"/>
    <xf numFmtId="0" fontId="7" fillId="0" borderId="0"/>
    <xf numFmtId="0" fontId="21" fillId="0" borderId="0"/>
    <xf numFmtId="0" fontId="21" fillId="0" borderId="0"/>
    <xf numFmtId="0" fontId="7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9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21" fillId="0" borderId="0"/>
    <xf numFmtId="0" fontId="7" fillId="0" borderId="0"/>
    <xf numFmtId="0" fontId="13" fillId="0" borderId="0"/>
    <xf numFmtId="0" fontId="13" fillId="0" borderId="0"/>
    <xf numFmtId="0" fontId="21" fillId="0" borderId="0"/>
    <xf numFmtId="0" fontId="20" fillId="0" borderId="0"/>
    <xf numFmtId="0" fontId="9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13" fillId="0" borderId="0"/>
    <xf numFmtId="0" fontId="21" fillId="0" borderId="0"/>
    <xf numFmtId="0" fontId="7" fillId="0" borderId="0"/>
    <xf numFmtId="0" fontId="21" fillId="0" borderId="0"/>
    <xf numFmtId="0" fontId="7" fillId="0" borderId="0"/>
    <xf numFmtId="0" fontId="13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1" fillId="0" borderId="0"/>
    <xf numFmtId="0" fontId="13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9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13" fillId="0" borderId="0"/>
    <xf numFmtId="0" fontId="13" fillId="0" borderId="0"/>
    <xf numFmtId="0" fontId="13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0" fillId="0" borderId="0"/>
    <xf numFmtId="0" fontId="13" fillId="0" borderId="0"/>
    <xf numFmtId="0" fontId="21" fillId="0" borderId="0"/>
    <xf numFmtId="0" fontId="21" fillId="0" borderId="0"/>
    <xf numFmtId="0" fontId="28" fillId="0" borderId="0"/>
    <xf numFmtId="0" fontId="29" fillId="0" borderId="0"/>
    <xf numFmtId="0" fontId="13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13" fillId="0" borderId="0"/>
    <xf numFmtId="0" fontId="13" fillId="0" borderId="0"/>
    <xf numFmtId="0" fontId="7" fillId="0" borderId="0"/>
    <xf numFmtId="0" fontId="9" fillId="0" borderId="0" applyFont="0" applyFill="0" applyBorder="0" applyAlignment="0" applyProtection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1" fillId="0" borderId="0"/>
    <xf numFmtId="0" fontId="21" fillId="0" borderId="0"/>
    <xf numFmtId="0" fontId="1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13" fillId="0" borderId="0"/>
    <xf numFmtId="0" fontId="13" fillId="0" borderId="0"/>
    <xf numFmtId="0" fontId="13" fillId="0" borderId="0"/>
    <xf numFmtId="0" fontId="21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16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13" fillId="0" borderId="0"/>
    <xf numFmtId="0" fontId="13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2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4" fontId="3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" fontId="30" fillId="0" borderId="0">
      <alignment vertical="center"/>
    </xf>
    <xf numFmtId="0" fontId="15" fillId="0" borderId="0"/>
    <xf numFmtId="0" fontId="2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20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7" fillId="0" borderId="0"/>
    <xf numFmtId="0" fontId="7" fillId="0" borderId="0"/>
    <xf numFmtId="0" fontId="17" fillId="0" borderId="0"/>
    <xf numFmtId="0" fontId="21" fillId="0" borderId="0"/>
    <xf numFmtId="0" fontId="23" fillId="0" borderId="0">
      <alignment vertical="top"/>
    </xf>
    <xf numFmtId="0" fontId="13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7" fillId="0" borderId="0"/>
    <xf numFmtId="0" fontId="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7" fillId="0" borderId="0"/>
    <xf numFmtId="0" fontId="13" fillId="0" borderId="0"/>
    <xf numFmtId="0" fontId="20" fillId="0" borderId="0"/>
    <xf numFmtId="0" fontId="20" fillId="0" borderId="0"/>
    <xf numFmtId="0" fontId="22" fillId="0" borderId="0"/>
    <xf numFmtId="0" fontId="2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21" fillId="0" borderId="0"/>
    <xf numFmtId="0" fontId="21" fillId="0" borderId="0"/>
    <xf numFmtId="0" fontId="13" fillId="0" borderId="0"/>
    <xf numFmtId="0" fontId="13" fillId="0" borderId="0"/>
    <xf numFmtId="0" fontId="21" fillId="0" borderId="0"/>
    <xf numFmtId="0" fontId="21" fillId="0" borderId="0"/>
    <xf numFmtId="0" fontId="16" fillId="0" borderId="0"/>
    <xf numFmtId="0" fontId="21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13" fillId="0" borderId="0"/>
    <xf numFmtId="0" fontId="23" fillId="0" borderId="0">
      <alignment vertical="top"/>
    </xf>
    <xf numFmtId="0" fontId="21" fillId="0" borderId="0"/>
    <xf numFmtId="0" fontId="21" fillId="0" borderId="0"/>
    <xf numFmtId="0" fontId="16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9" fillId="0" borderId="0"/>
    <xf numFmtId="0" fontId="20" fillId="0" borderId="0"/>
    <xf numFmtId="0" fontId="27" fillId="0" borderId="0"/>
    <xf numFmtId="0" fontId="22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20" fillId="0" borderId="0"/>
    <xf numFmtId="0" fontId="27" fillId="0" borderId="0"/>
    <xf numFmtId="0" fontId="20" fillId="0" borderId="0"/>
    <xf numFmtId="0" fontId="20" fillId="0" borderId="0"/>
    <xf numFmtId="0" fontId="9" fillId="0" borderId="0"/>
    <xf numFmtId="0" fontId="20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2" fillId="0" borderId="0"/>
    <xf numFmtId="0" fontId="21" fillId="0" borderId="0"/>
    <xf numFmtId="0" fontId="21" fillId="0" borderId="0"/>
    <xf numFmtId="0" fontId="16" fillId="0" borderId="0"/>
    <xf numFmtId="0" fontId="21" fillId="0" borderId="0"/>
    <xf numFmtId="0" fontId="13" fillId="0" borderId="0"/>
    <xf numFmtId="0" fontId="21" fillId="0" borderId="0"/>
    <xf numFmtId="0" fontId="21" fillId="0" borderId="0"/>
    <xf numFmtId="0" fontId="16" fillId="0" borderId="0"/>
    <xf numFmtId="0" fontId="21" fillId="0" borderId="0"/>
    <xf numFmtId="0" fontId="13" fillId="0" borderId="0"/>
    <xf numFmtId="0" fontId="21" fillId="0" borderId="0"/>
    <xf numFmtId="0" fontId="21" fillId="0" borderId="0"/>
    <xf numFmtId="0" fontId="16" fillId="0" borderId="0"/>
    <xf numFmtId="0" fontId="21" fillId="0" borderId="0"/>
    <xf numFmtId="0" fontId="21" fillId="0" borderId="0"/>
    <xf numFmtId="0" fontId="21" fillId="0" borderId="0"/>
    <xf numFmtId="0" fontId="16" fillId="0" borderId="0"/>
    <xf numFmtId="0" fontId="21" fillId="0" borderId="0"/>
    <xf numFmtId="0" fontId="21" fillId="0" borderId="0"/>
    <xf numFmtId="0" fontId="20" fillId="0" borderId="0"/>
    <xf numFmtId="0" fontId="28" fillId="0" borderId="0"/>
    <xf numFmtId="0" fontId="23" fillId="0" borderId="0">
      <alignment vertical="top"/>
    </xf>
    <xf numFmtId="0" fontId="13" fillId="0" borderId="0"/>
    <xf numFmtId="0" fontId="13" fillId="0" borderId="0"/>
    <xf numFmtId="0" fontId="21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0" fillId="0" borderId="0"/>
    <xf numFmtId="0" fontId="21" fillId="0" borderId="0"/>
    <xf numFmtId="0" fontId="13" fillId="0" borderId="0"/>
    <xf numFmtId="0" fontId="13" fillId="0" borderId="0"/>
    <xf numFmtId="0" fontId="22" fillId="0" borderId="0"/>
    <xf numFmtId="0" fontId="21" fillId="0" borderId="0"/>
    <xf numFmtId="0" fontId="21" fillId="0" borderId="0"/>
    <xf numFmtId="0" fontId="1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21" fillId="0" borderId="0"/>
    <xf numFmtId="0" fontId="16" fillId="0" borderId="0"/>
    <xf numFmtId="0" fontId="21" fillId="0" borderId="0"/>
    <xf numFmtId="0" fontId="21" fillId="0" borderId="0"/>
    <xf numFmtId="0" fontId="13" fillId="0" borderId="0"/>
    <xf numFmtId="0" fontId="21" fillId="0" borderId="0"/>
    <xf numFmtId="0" fontId="13" fillId="0" borderId="0"/>
    <xf numFmtId="0" fontId="2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1" fillId="0" borderId="0">
      <protection locked="0"/>
    </xf>
    <xf numFmtId="0" fontId="31" fillId="0" borderId="0">
      <protection locked="0"/>
    </xf>
    <xf numFmtId="0" fontId="32" fillId="0" borderId="0">
      <protection locked="0"/>
    </xf>
    <xf numFmtId="167" fontId="33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2" fillId="0" borderId="0">
      <protection locked="0"/>
    </xf>
    <xf numFmtId="167" fontId="33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2" fillId="0" borderId="0">
      <protection locked="0"/>
    </xf>
    <xf numFmtId="167" fontId="33" fillId="0" borderId="0">
      <protection locked="0"/>
    </xf>
    <xf numFmtId="0" fontId="31" fillId="0" borderId="0">
      <protection locked="0"/>
    </xf>
    <xf numFmtId="0" fontId="16" fillId="0" borderId="0"/>
    <xf numFmtId="0" fontId="34" fillId="0" borderId="0">
      <protection locked="0"/>
    </xf>
    <xf numFmtId="0" fontId="34" fillId="0" borderId="0">
      <protection locked="0"/>
    </xf>
    <xf numFmtId="0" fontId="35" fillId="0" borderId="0">
      <protection locked="0"/>
    </xf>
    <xf numFmtId="0" fontId="36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5" fillId="0" borderId="0">
      <protection locked="0"/>
    </xf>
    <xf numFmtId="0" fontId="36" fillId="0" borderId="0">
      <protection locked="0"/>
    </xf>
    <xf numFmtId="0" fontId="34" fillId="0" borderId="0">
      <protection locked="0"/>
    </xf>
    <xf numFmtId="0" fontId="37" fillId="0" borderId="0"/>
    <xf numFmtId="0" fontId="31" fillId="0" borderId="3">
      <protection locked="0"/>
    </xf>
    <xf numFmtId="0" fontId="31" fillId="0" borderId="3">
      <protection locked="0"/>
    </xf>
    <xf numFmtId="0" fontId="32" fillId="0" borderId="4">
      <protection locked="0"/>
    </xf>
    <xf numFmtId="0" fontId="33" fillId="0" borderId="3">
      <protection locked="0"/>
    </xf>
    <xf numFmtId="0" fontId="31" fillId="0" borderId="3">
      <protection locked="0"/>
    </xf>
    <xf numFmtId="0" fontId="38" fillId="0" borderId="0"/>
    <xf numFmtId="4" fontId="39" fillId="4" borderId="5">
      <alignment horizontal="center" vertical="center" wrapText="1"/>
    </xf>
    <xf numFmtId="4" fontId="40" fillId="5" borderId="5">
      <alignment horizontal="center" vertical="center" wrapText="1"/>
    </xf>
    <xf numFmtId="0" fontId="41" fillId="6" borderId="0" applyNumberFormat="0" applyBorder="0" applyAlignment="0" applyProtection="0"/>
    <xf numFmtId="0" fontId="6" fillId="6" borderId="0" applyNumberFormat="0" applyBorder="0" applyAlignment="0" applyProtection="0"/>
    <xf numFmtId="0" fontId="41" fillId="7" borderId="0" applyNumberFormat="0" applyBorder="0" applyAlignment="0" applyProtection="0"/>
    <xf numFmtId="0" fontId="41" fillId="7" borderId="0" applyNumberFormat="0" applyBorder="0" applyAlignment="0" applyProtection="0"/>
    <xf numFmtId="0" fontId="6" fillId="8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6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6" fillId="12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6" fillId="13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6" fillId="14" borderId="0" applyNumberFormat="0" applyBorder="0" applyAlignment="0" applyProtection="0"/>
    <xf numFmtId="0" fontId="42" fillId="6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4" fontId="39" fillId="5" borderId="5">
      <alignment horizontal="center" vertical="center" wrapText="1"/>
    </xf>
    <xf numFmtId="4" fontId="43" fillId="5" borderId="5">
      <alignment horizontal="left" vertical="center" wrapText="1"/>
    </xf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6" fillId="16" borderId="0" applyNumberFormat="0" applyBorder="0" applyAlignment="0" applyProtection="0"/>
    <xf numFmtId="0" fontId="41" fillId="7" borderId="0" applyNumberFormat="0" applyBorder="0" applyAlignment="0" applyProtection="0"/>
    <xf numFmtId="0" fontId="6" fillId="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6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6" fillId="12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6" fillId="16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6" fillId="20" borderId="0" applyNumberFormat="0" applyBorder="0" applyAlignment="0" applyProtection="0"/>
    <xf numFmtId="0" fontId="42" fillId="1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21" borderId="0" applyNumberFormat="0" applyBorder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0" fontId="45" fillId="18" borderId="0" applyNumberFormat="0" applyBorder="0" applyAlignment="0" applyProtection="0"/>
    <xf numFmtId="0" fontId="44" fillId="19" borderId="0" applyNumberFormat="0" applyBorder="0" applyAlignment="0" applyProtection="0"/>
    <xf numFmtId="0" fontId="44" fillId="19" borderId="0" applyNumberFormat="0" applyBorder="0" applyAlignment="0" applyProtection="0"/>
    <xf numFmtId="0" fontId="45" fillId="22" borderId="0" applyNumberFormat="0" applyBorder="0" applyAlignment="0" applyProtection="0"/>
    <xf numFmtId="0" fontId="44" fillId="23" borderId="0" applyNumberFormat="0" applyBorder="0" applyAlignment="0" applyProtection="0"/>
    <xf numFmtId="0" fontId="45" fillId="23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5" fillId="24" borderId="0" applyNumberFormat="0" applyBorder="0" applyAlignment="0" applyProtection="0"/>
    <xf numFmtId="0" fontId="46" fillId="21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4" fillId="23" borderId="0" applyNumberFormat="0" applyBorder="0" applyAlignment="0" applyProtection="0"/>
    <xf numFmtId="0" fontId="44" fillId="23" borderId="0" applyNumberFormat="0" applyBorder="0" applyAlignment="0" applyProtection="0"/>
    <xf numFmtId="0" fontId="45" fillId="25" borderId="0" applyNumberFormat="0" applyBorder="0" applyAlignment="0" applyProtection="0"/>
    <xf numFmtId="0" fontId="44" fillId="26" borderId="0" applyNumberFormat="0" applyBorder="0" applyAlignment="0" applyProtection="0"/>
    <xf numFmtId="0" fontId="45" fillId="26" borderId="0" applyNumberFormat="0" applyBorder="0" applyAlignment="0" applyProtection="0"/>
    <xf numFmtId="0" fontId="44" fillId="17" borderId="0" applyNumberFormat="0" applyBorder="0" applyAlignment="0" applyProtection="0"/>
    <xf numFmtId="0" fontId="45" fillId="1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5" fillId="22" borderId="0" applyNumberFormat="0" applyBorder="0" applyAlignment="0" applyProtection="0"/>
    <xf numFmtId="0" fontId="44" fillId="23" borderId="0" applyNumberFormat="0" applyBorder="0" applyAlignment="0" applyProtection="0"/>
    <xf numFmtId="0" fontId="45" fillId="23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5" fillId="28" borderId="0" applyNumberFormat="0" applyBorder="0" applyAlignment="0" applyProtection="0"/>
    <xf numFmtId="168" fontId="47" fillId="0" borderId="0">
      <alignment horizontal="left"/>
    </xf>
    <xf numFmtId="0" fontId="23" fillId="5" borderId="0"/>
    <xf numFmtId="0" fontId="23" fillId="5" borderId="0"/>
    <xf numFmtId="0" fontId="23" fillId="29" borderId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9" fillId="8" borderId="0" applyNumberFormat="0" applyBorder="0" applyAlignment="0" applyProtection="0"/>
    <xf numFmtId="169" fontId="50" fillId="0" borderId="6" applyAlignment="0" applyProtection="0"/>
    <xf numFmtId="169" fontId="50" fillId="0" borderId="6" applyAlignment="0" applyProtection="0"/>
    <xf numFmtId="170" fontId="50" fillId="0" borderId="7" applyAlignment="0" applyProtection="0"/>
    <xf numFmtId="171" fontId="51" fillId="0" borderId="0" applyFill="0" applyBorder="0" applyAlignment="0"/>
    <xf numFmtId="171" fontId="51" fillId="0" borderId="0" applyFill="0" applyBorder="0" applyAlignment="0"/>
    <xf numFmtId="172" fontId="51" fillId="0" borderId="0" applyFill="0" applyBorder="0" applyAlignment="0"/>
    <xf numFmtId="173" fontId="51" fillId="0" borderId="0" applyFill="0" applyBorder="0" applyAlignment="0"/>
    <xf numFmtId="174" fontId="51" fillId="0" borderId="0" applyFill="0" applyBorder="0" applyAlignment="0"/>
    <xf numFmtId="175" fontId="52" fillId="0" borderId="0" applyFill="0" applyBorder="0" applyAlignment="0"/>
    <xf numFmtId="175" fontId="52" fillId="0" borderId="0" applyFill="0" applyBorder="0" applyAlignment="0"/>
    <xf numFmtId="175" fontId="47" fillId="0" borderId="0" applyFill="0" applyBorder="0" applyAlignment="0"/>
    <xf numFmtId="175" fontId="53" fillId="0" borderId="0" applyFill="0" applyBorder="0" applyAlignment="0"/>
    <xf numFmtId="175" fontId="52" fillId="0" borderId="0" applyFill="0" applyBorder="0" applyAlignment="0"/>
    <xf numFmtId="176" fontId="52" fillId="0" borderId="0" applyFill="0" applyBorder="0" applyAlignment="0"/>
    <xf numFmtId="176" fontId="52" fillId="0" borderId="0" applyFill="0" applyBorder="0" applyAlignment="0"/>
    <xf numFmtId="176" fontId="47" fillId="0" borderId="0" applyFill="0" applyBorder="0" applyAlignment="0"/>
    <xf numFmtId="176" fontId="53" fillId="0" borderId="0" applyFill="0" applyBorder="0" applyAlignment="0"/>
    <xf numFmtId="176" fontId="52" fillId="0" borderId="0" applyFill="0" applyBorder="0" applyAlignment="0"/>
    <xf numFmtId="171" fontId="51" fillId="0" borderId="0" applyFill="0" applyBorder="0" applyAlignment="0"/>
    <xf numFmtId="171" fontId="51" fillId="0" borderId="0" applyFill="0" applyBorder="0" applyAlignment="0"/>
    <xf numFmtId="172" fontId="51" fillId="0" borderId="0" applyFill="0" applyBorder="0" applyAlignment="0"/>
    <xf numFmtId="177" fontId="52" fillId="0" borderId="0" applyFill="0" applyBorder="0" applyAlignment="0"/>
    <xf numFmtId="177" fontId="52" fillId="0" borderId="0" applyFill="0" applyBorder="0" applyAlignment="0"/>
    <xf numFmtId="178" fontId="47" fillId="0" borderId="0" applyFill="0" applyBorder="0" applyAlignment="0"/>
    <xf numFmtId="177" fontId="53" fillId="0" borderId="0" applyFill="0" applyBorder="0" applyAlignment="0"/>
    <xf numFmtId="177" fontId="52" fillId="0" borderId="0" applyFill="0" applyBorder="0" applyAlignment="0"/>
    <xf numFmtId="173" fontId="51" fillId="0" borderId="0" applyFill="0" applyBorder="0" applyAlignment="0"/>
    <xf numFmtId="0" fontId="54" fillId="11" borderId="8" applyNumberFormat="0" applyAlignment="0" applyProtection="0"/>
    <xf numFmtId="0" fontId="54" fillId="11" borderId="8" applyNumberFormat="0" applyAlignment="0" applyProtection="0"/>
    <xf numFmtId="0" fontId="55" fillId="19" borderId="8" applyNumberFormat="0" applyAlignment="0" applyProtection="0"/>
    <xf numFmtId="179" fontId="13" fillId="30" borderId="9">
      <alignment vertical="center"/>
    </xf>
    <xf numFmtId="180" fontId="9" fillId="0" borderId="0" applyFont="0" applyFill="0" applyBorder="0" applyAlignment="0" applyProtection="0"/>
    <xf numFmtId="0" fontId="56" fillId="31" borderId="10" applyNumberFormat="0" applyAlignment="0" applyProtection="0"/>
    <xf numFmtId="0" fontId="56" fillId="31" borderId="10" applyNumberFormat="0" applyAlignment="0" applyProtection="0"/>
    <xf numFmtId="0" fontId="57" fillId="15" borderId="10" applyNumberFormat="0" applyAlignment="0" applyProtection="0"/>
    <xf numFmtId="179" fontId="13" fillId="30" borderId="9">
      <alignment vertical="center"/>
    </xf>
    <xf numFmtId="4" fontId="58" fillId="4" borderId="0" applyFont="0" applyBorder="0" applyAlignment="0" applyProtection="0">
      <alignment vertical="top"/>
    </xf>
    <xf numFmtId="0" fontId="59" fillId="32" borderId="0"/>
    <xf numFmtId="0" fontId="60" fillId="0" borderId="11">
      <alignment horizontal="center"/>
    </xf>
    <xf numFmtId="181" fontId="7" fillId="0" borderId="0" applyFont="0" applyFill="0" applyBorder="0" applyAlignment="0" applyProtection="0"/>
    <xf numFmtId="0" fontId="16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2" fontId="16" fillId="0" borderId="0" applyFill="0" applyBorder="0" applyAlignment="0" applyProtection="0"/>
    <xf numFmtId="182" fontId="61" fillId="0" borderId="0" applyFont="0" applyFill="0" applyBorder="0" applyAlignment="0" applyProtection="0"/>
    <xf numFmtId="183" fontId="9" fillId="0" borderId="0" applyFill="0" applyBorder="0" applyAlignment="0" applyProtection="0"/>
    <xf numFmtId="184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66" fontId="62" fillId="0" borderId="0" applyFont="0" applyFill="0" applyBorder="0" applyAlignment="0" applyProtection="0"/>
    <xf numFmtId="185" fontId="51" fillId="0" borderId="0" applyFont="0" applyFill="0" applyBorder="0" applyAlignment="0" applyProtection="0"/>
    <xf numFmtId="3" fontId="63" fillId="0" borderId="0" applyFont="0" applyFill="0" applyBorder="0" applyAlignment="0" applyProtection="0"/>
    <xf numFmtId="186" fontId="64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16" fillId="0" borderId="0" applyFill="0" applyBorder="0" applyAlignment="0" applyProtection="0"/>
    <xf numFmtId="177" fontId="52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6" fillId="0" borderId="0" applyFill="0" applyBorder="0" applyAlignment="0" applyProtection="0"/>
    <xf numFmtId="14" fontId="65" fillId="0" borderId="0" applyFill="0" applyBorder="0" applyAlignment="0"/>
    <xf numFmtId="188" fontId="9" fillId="3" borderId="0" applyFont="0" applyFill="0" applyBorder="0" applyAlignment="0" applyProtection="0"/>
    <xf numFmtId="188" fontId="9" fillId="3" borderId="0" applyFont="0" applyFill="0" applyBorder="0" applyAlignment="0" applyProtection="0"/>
    <xf numFmtId="189" fontId="16" fillId="0" borderId="0" applyFill="0" applyBorder="0" applyAlignment="0" applyProtection="0"/>
    <xf numFmtId="190" fontId="9" fillId="3" borderId="0" applyFont="0" applyFill="0" applyBorder="0" applyAlignment="0" applyProtection="0"/>
    <xf numFmtId="191" fontId="16" fillId="0" borderId="0" applyFont="0" applyFill="0" applyBorder="0" applyAlignment="0" applyProtection="0">
      <alignment wrapText="1"/>
    </xf>
    <xf numFmtId="192" fontId="66" fillId="0" borderId="0" applyFill="0" applyBorder="0" applyProtection="0"/>
    <xf numFmtId="192" fontId="66" fillId="0" borderId="0" applyFill="0" applyBorder="0" applyProtection="0"/>
    <xf numFmtId="193" fontId="66" fillId="0" borderId="0" applyFill="0" applyBorder="0" applyProtection="0"/>
    <xf numFmtId="192" fontId="66" fillId="0" borderId="3" applyFill="0" applyProtection="0"/>
    <xf numFmtId="192" fontId="66" fillId="0" borderId="3" applyFill="0" applyProtection="0"/>
    <xf numFmtId="193" fontId="66" fillId="0" borderId="4" applyFill="0" applyProtection="0"/>
    <xf numFmtId="192" fontId="66" fillId="0" borderId="0" applyFill="0" applyBorder="0" applyProtection="0"/>
    <xf numFmtId="38" fontId="67" fillId="0" borderId="12">
      <alignment vertical="center"/>
    </xf>
    <xf numFmtId="38" fontId="67" fillId="0" borderId="12">
      <alignment vertical="center"/>
    </xf>
    <xf numFmtId="38" fontId="67" fillId="0" borderId="13">
      <alignment vertical="center"/>
    </xf>
    <xf numFmtId="38" fontId="64" fillId="0" borderId="12">
      <alignment vertical="center"/>
    </xf>
    <xf numFmtId="38" fontId="67" fillId="0" borderId="12">
      <alignment vertical="center"/>
    </xf>
    <xf numFmtId="194" fontId="43" fillId="33" borderId="0" applyNumberFormat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3" fontId="68" fillId="0" borderId="0">
      <alignment horizontal="center"/>
    </xf>
    <xf numFmtId="38" fontId="67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71" fontId="51" fillId="0" borderId="0" applyFill="0" applyBorder="0" applyAlignment="0"/>
    <xf numFmtId="171" fontId="51" fillId="0" borderId="0" applyFill="0" applyBorder="0" applyAlignment="0"/>
    <xf numFmtId="172" fontId="51" fillId="0" borderId="0" applyFill="0" applyBorder="0" applyAlignment="0"/>
    <xf numFmtId="173" fontId="51" fillId="0" borderId="0" applyFill="0" applyBorder="0" applyAlignment="0"/>
    <xf numFmtId="171" fontId="51" fillId="0" borderId="0" applyFill="0" applyBorder="0" applyAlignment="0"/>
    <xf numFmtId="171" fontId="51" fillId="0" borderId="0" applyFill="0" applyBorder="0" applyAlignment="0"/>
    <xf numFmtId="172" fontId="51" fillId="0" borderId="0" applyFill="0" applyBorder="0" applyAlignment="0"/>
    <xf numFmtId="177" fontId="52" fillId="0" borderId="0" applyFill="0" applyBorder="0" applyAlignment="0"/>
    <xf numFmtId="177" fontId="52" fillId="0" borderId="0" applyFill="0" applyBorder="0" applyAlignment="0"/>
    <xf numFmtId="178" fontId="47" fillId="0" borderId="0" applyFill="0" applyBorder="0" applyAlignment="0"/>
    <xf numFmtId="177" fontId="53" fillId="0" borderId="0" applyFill="0" applyBorder="0" applyAlignment="0"/>
    <xf numFmtId="177" fontId="52" fillId="0" borderId="0" applyFill="0" applyBorder="0" applyAlignment="0"/>
    <xf numFmtId="173" fontId="51" fillId="0" borderId="0" applyFill="0" applyBorder="0" applyAlignment="0"/>
    <xf numFmtId="195" fontId="7" fillId="0" borderId="0" applyFont="0" applyFill="0" applyBorder="0" applyAlignment="0" applyProtection="0"/>
    <xf numFmtId="195" fontId="7" fillId="0" borderId="0" applyFont="0" applyFill="0" applyBorder="0" applyAlignment="0" applyProtection="0"/>
    <xf numFmtId="196" fontId="16" fillId="0" borderId="0" applyFill="0" applyBorder="0" applyAlignment="0" applyProtection="0"/>
    <xf numFmtId="197" fontId="17" fillId="0" borderId="0" applyFont="0" applyFill="0" applyBorder="0" applyAlignment="0" applyProtection="0"/>
    <xf numFmtId="195" fontId="7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>
      <alignment horizontal="center" wrapText="1"/>
    </xf>
    <xf numFmtId="0" fontId="73" fillId="0" borderId="0">
      <alignment horizontal="center" wrapText="1"/>
    </xf>
    <xf numFmtId="0" fontId="74" fillId="0" borderId="0">
      <alignment horizontal="center" wrapText="1"/>
    </xf>
    <xf numFmtId="198" fontId="75" fillId="34" borderId="14" applyAlignment="0">
      <protection locked="0"/>
    </xf>
    <xf numFmtId="198" fontId="75" fillId="34" borderId="14" applyAlignment="0">
      <protection locked="0"/>
    </xf>
    <xf numFmtId="198" fontId="76" fillId="34" borderId="15" applyAlignment="0">
      <protection locked="0"/>
    </xf>
    <xf numFmtId="198" fontId="65" fillId="0" borderId="0" applyFill="0" applyBorder="0" applyAlignment="0" applyProtection="0"/>
    <xf numFmtId="0" fontId="51" fillId="0" borderId="0" applyFill="0" applyBorder="0">
      <alignment horizontal="left" vertical="top"/>
    </xf>
    <xf numFmtId="0" fontId="7" fillId="0" borderId="3" applyNumberFormat="0" applyFont="0" applyAlignment="0" applyProtection="0"/>
    <xf numFmtId="199" fontId="9" fillId="0" borderId="0" applyFont="0" applyFill="0" applyBorder="0" applyAlignment="0" applyProtection="0"/>
    <xf numFmtId="200" fontId="77" fillId="35" borderId="16" applyFont="0" applyBorder="0"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194" fontId="75" fillId="0" borderId="0" applyNumberFormat="0" applyFill="0" applyBorder="0" applyAlignment="0" applyProtection="0"/>
    <xf numFmtId="194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9" fillId="36" borderId="0" applyNumberFormat="0" applyBorder="0" applyAlignment="0" applyProtection="0"/>
    <xf numFmtId="0" fontId="79" fillId="36" borderId="0" applyNumberFormat="0" applyBorder="0" applyAlignment="0" applyProtection="0"/>
    <xf numFmtId="0" fontId="80" fillId="10" borderId="0" applyNumberFormat="0" applyBorder="0" applyAlignment="0" applyProtection="0"/>
    <xf numFmtId="38" fontId="58" fillId="5" borderId="0" applyNumberFormat="0" applyBorder="0" applyAlignment="0" applyProtection="0"/>
    <xf numFmtId="38" fontId="58" fillId="5" borderId="0" applyNumberFormat="0" applyBorder="0" applyAlignment="0" applyProtection="0"/>
    <xf numFmtId="0" fontId="58" fillId="29" borderId="0" applyNumberFormat="0" applyBorder="0" applyAlignment="0" applyProtection="0"/>
    <xf numFmtId="0" fontId="81" fillId="5" borderId="17" applyAlignment="0">
      <alignment vertical="center"/>
    </xf>
    <xf numFmtId="0" fontId="82" fillId="0" borderId="17" applyNumberFormat="0" applyAlignment="0" applyProtection="0">
      <alignment horizontal="left" vertical="center"/>
    </xf>
    <xf numFmtId="0" fontId="82" fillId="0" borderId="17" applyNumberFormat="0" applyAlignment="0" applyProtection="0">
      <alignment horizontal="left" vertical="center"/>
    </xf>
    <xf numFmtId="0" fontId="82" fillId="0" borderId="18" applyNumberFormat="0" applyAlignment="0" applyProtection="0"/>
    <xf numFmtId="0" fontId="82" fillId="0" borderId="19">
      <alignment horizontal="left" vertical="center"/>
    </xf>
    <xf numFmtId="0" fontId="82" fillId="0" borderId="19">
      <alignment horizontal="left" vertical="center"/>
    </xf>
    <xf numFmtId="0" fontId="82" fillId="0" borderId="20">
      <alignment horizontal="left" vertical="center"/>
    </xf>
    <xf numFmtId="14" fontId="83" fillId="37" borderId="21">
      <alignment horizontal="center" vertical="center" wrapText="1"/>
    </xf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5" fillId="0" borderId="23" applyNumberFormat="0" applyFill="0" applyAlignment="0" applyProtection="0"/>
    <xf numFmtId="0" fontId="86" fillId="0" borderId="24" applyNumberFormat="0" applyFill="0" applyAlignment="0" applyProtection="0"/>
    <xf numFmtId="0" fontId="86" fillId="0" borderId="24" applyNumberFormat="0" applyFill="0" applyAlignment="0" applyProtection="0"/>
    <xf numFmtId="0" fontId="87" fillId="0" borderId="25" applyNumberFormat="0" applyFill="0" applyAlignment="0" applyProtection="0"/>
    <xf numFmtId="0" fontId="88" fillId="0" borderId="26" applyNumberFormat="0" applyFill="0" applyAlignment="0" applyProtection="0"/>
    <xf numFmtId="0" fontId="88" fillId="0" borderId="26" applyNumberFormat="0" applyFill="0" applyAlignment="0" applyProtection="0"/>
    <xf numFmtId="0" fontId="89" fillId="0" borderId="27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14" fontId="83" fillId="37" borderId="21">
      <alignment horizontal="center" vertical="center" wrapText="1"/>
    </xf>
    <xf numFmtId="14" fontId="83" fillId="38" borderId="28">
      <alignment horizontal="center" vertical="center" wrapText="1"/>
    </xf>
    <xf numFmtId="14" fontId="83" fillId="37" borderId="21">
      <alignment horizontal="center" vertical="center" wrapText="1"/>
    </xf>
    <xf numFmtId="0" fontId="90" fillId="0" borderId="0" applyNumberFormat="0" applyFill="0" applyBorder="0" applyAlignment="0" applyProtection="0">
      <alignment vertical="top"/>
      <protection locked="0"/>
    </xf>
    <xf numFmtId="0" fontId="91" fillId="0" borderId="0">
      <alignment horizontal="left" vertical="center" wrapText="1"/>
    </xf>
    <xf numFmtId="0" fontId="92" fillId="0" borderId="0">
      <alignment horizontal="left" vertical="center" wrapText="1" indent="1"/>
    </xf>
    <xf numFmtId="0" fontId="92" fillId="0" borderId="0">
      <alignment horizontal="left" vertical="center" wrapText="1" indent="3"/>
    </xf>
    <xf numFmtId="201" fontId="9" fillId="35" borderId="2" applyNumberFormat="0" applyFont="0" applyAlignment="0">
      <protection locked="0"/>
    </xf>
    <xf numFmtId="10" fontId="58" fillId="39" borderId="2" applyNumberFormat="0" applyBorder="0" applyAlignment="0" applyProtection="0"/>
    <xf numFmtId="10" fontId="58" fillId="39" borderId="2" applyNumberFormat="0" applyBorder="0" applyAlignment="0" applyProtection="0"/>
    <xf numFmtId="0" fontId="58" fillId="40" borderId="0" applyNumberFormat="0" applyBorder="0" applyAlignment="0" applyProtection="0"/>
    <xf numFmtId="201" fontId="9" fillId="35" borderId="2" applyNumberFormat="0" applyFont="0" applyAlignment="0">
      <protection locked="0"/>
    </xf>
    <xf numFmtId="201" fontId="9" fillId="35" borderId="2" applyNumberFormat="0" applyFont="0" applyAlignment="0">
      <protection locked="0"/>
    </xf>
    <xf numFmtId="201" fontId="9" fillId="35" borderId="2" applyNumberFormat="0" applyFont="0" applyAlignment="0">
      <protection locked="0"/>
    </xf>
    <xf numFmtId="201" fontId="9" fillId="35" borderId="2" applyNumberFormat="0" applyFont="0" applyAlignment="0">
      <protection locked="0"/>
    </xf>
    <xf numFmtId="201" fontId="9" fillId="35" borderId="2" applyNumberFormat="0" applyFont="0" applyAlignment="0">
      <protection locked="0"/>
    </xf>
    <xf numFmtId="201" fontId="9" fillId="35" borderId="2" applyNumberFormat="0" applyFont="0" applyAlignment="0">
      <protection locked="0"/>
    </xf>
    <xf numFmtId="201" fontId="9" fillId="35" borderId="2" applyNumberFormat="0" applyFont="0" applyAlignment="0">
      <protection locked="0"/>
    </xf>
    <xf numFmtId="201" fontId="9" fillId="35" borderId="2" applyNumberFormat="0" applyFont="0" applyAlignment="0">
      <protection locked="0"/>
    </xf>
    <xf numFmtId="201" fontId="9" fillId="35" borderId="2" applyNumberFormat="0" applyFont="0" applyAlignment="0">
      <protection locked="0"/>
    </xf>
    <xf numFmtId="201" fontId="9" fillId="35" borderId="2" applyNumberFormat="0" applyFont="0" applyAlignment="0">
      <protection locked="0"/>
    </xf>
    <xf numFmtId="201" fontId="9" fillId="35" borderId="2" applyNumberFormat="0" applyFont="0" applyAlignment="0">
      <protection locked="0"/>
    </xf>
    <xf numFmtId="201" fontId="9" fillId="35" borderId="2" applyNumberFormat="0" applyFont="0" applyAlignment="0">
      <protection locked="0"/>
    </xf>
    <xf numFmtId="201" fontId="9" fillId="35" borderId="2" applyNumberFormat="0" applyFont="0" applyAlignment="0">
      <protection locked="0"/>
    </xf>
    <xf numFmtId="201" fontId="9" fillId="35" borderId="2" applyNumberFormat="0" applyFont="0" applyAlignment="0">
      <protection locked="0"/>
    </xf>
    <xf numFmtId="201" fontId="9" fillId="35" borderId="2" applyNumberFormat="0" applyFont="0" applyAlignment="0">
      <protection locked="0"/>
    </xf>
    <xf numFmtId="201" fontId="9" fillId="35" borderId="2" applyNumberFormat="0" applyFont="0" applyAlignment="0">
      <protection locked="0"/>
    </xf>
    <xf numFmtId="201" fontId="9" fillId="35" borderId="2" applyNumberFormat="0" applyFont="0" applyAlignment="0">
      <protection locked="0"/>
    </xf>
    <xf numFmtId="201" fontId="9" fillId="35" borderId="2" applyNumberFormat="0" applyFont="0" applyAlignment="0">
      <protection locked="0"/>
    </xf>
    <xf numFmtId="201" fontId="9" fillId="35" borderId="2" applyNumberFormat="0" applyFont="0" applyAlignment="0">
      <protection locked="0"/>
    </xf>
    <xf numFmtId="201" fontId="9" fillId="35" borderId="2" applyNumberFormat="0" applyFont="0" applyAlignment="0">
      <protection locked="0"/>
    </xf>
    <xf numFmtId="201" fontId="9" fillId="35" borderId="2" applyNumberFormat="0" applyFont="0" applyAlignment="0">
      <protection locked="0"/>
    </xf>
    <xf numFmtId="201" fontId="9" fillId="35" borderId="2" applyNumberFormat="0" applyFont="0" applyAlignment="0">
      <protection locked="0"/>
    </xf>
    <xf numFmtId="201" fontId="9" fillId="35" borderId="2" applyNumberFormat="0" applyFont="0" applyAlignment="0">
      <protection locked="0"/>
    </xf>
    <xf numFmtId="201" fontId="9" fillId="35" borderId="2" applyNumberFormat="0" applyFont="0" applyAlignment="0">
      <protection locked="0"/>
    </xf>
    <xf numFmtId="201" fontId="9" fillId="35" borderId="2" applyNumberFormat="0" applyFont="0" applyAlignment="0">
      <protection locked="0"/>
    </xf>
    <xf numFmtId="194" fontId="9" fillId="35" borderId="2" applyNumberFormat="0" applyFont="0" applyAlignment="0">
      <protection locked="0"/>
    </xf>
    <xf numFmtId="194" fontId="9" fillId="35" borderId="2" applyNumberFormat="0" applyFont="0" applyAlignment="0">
      <protection locked="0"/>
    </xf>
    <xf numFmtId="194" fontId="9" fillId="35" borderId="2" applyNumberFormat="0" applyFont="0" applyAlignment="0">
      <protection locked="0"/>
    </xf>
    <xf numFmtId="194" fontId="9" fillId="35" borderId="2" applyNumberFormat="0" applyFont="0" applyAlignment="0">
      <protection locked="0"/>
    </xf>
    <xf numFmtId="194" fontId="9" fillId="35" borderId="2" applyNumberFormat="0" applyFont="0" applyAlignment="0">
      <protection locked="0"/>
    </xf>
    <xf numFmtId="194" fontId="9" fillId="35" borderId="2" applyNumberFormat="0" applyFont="0" applyAlignment="0">
      <protection locked="0"/>
    </xf>
    <xf numFmtId="194" fontId="9" fillId="35" borderId="2" applyNumberFormat="0" applyFont="0" applyAlignment="0">
      <protection locked="0"/>
    </xf>
    <xf numFmtId="201" fontId="9" fillId="35" borderId="2" applyNumberFormat="0" applyFont="0" applyAlignment="0">
      <protection locked="0"/>
    </xf>
    <xf numFmtId="194" fontId="9" fillId="35" borderId="2" applyNumberFormat="0" applyFont="0" applyAlignment="0">
      <protection locked="0"/>
    </xf>
    <xf numFmtId="194" fontId="9" fillId="35" borderId="2" applyNumberFormat="0" applyFont="0" applyAlignment="0">
      <protection locked="0"/>
    </xf>
    <xf numFmtId="194" fontId="9" fillId="35" borderId="2" applyNumberFormat="0" applyFont="0" applyAlignment="0">
      <protection locked="0"/>
    </xf>
    <xf numFmtId="201" fontId="9" fillId="35" borderId="2" applyNumberFormat="0" applyFont="0" applyAlignment="0">
      <protection locked="0"/>
    </xf>
    <xf numFmtId="201" fontId="9" fillId="35" borderId="2" applyNumberFormat="0" applyFont="0" applyAlignment="0">
      <protection locked="0"/>
    </xf>
    <xf numFmtId="201" fontId="9" fillId="35" borderId="2" applyNumberFormat="0" applyFont="0" applyAlignment="0">
      <protection locked="0"/>
    </xf>
    <xf numFmtId="201" fontId="9" fillId="35" borderId="2" applyNumberFormat="0" applyFont="0" applyAlignment="0">
      <protection locked="0"/>
    </xf>
    <xf numFmtId="201" fontId="9" fillId="35" borderId="2" applyNumberFormat="0" applyFont="0" applyAlignment="0">
      <protection locked="0"/>
    </xf>
    <xf numFmtId="201" fontId="9" fillId="35" borderId="2" applyNumberFormat="0" applyFont="0" applyAlignment="0">
      <protection locked="0"/>
    </xf>
    <xf numFmtId="40" fontId="93" fillId="0" borderId="0">
      <protection locked="0"/>
    </xf>
    <xf numFmtId="1" fontId="94" fillId="0" borderId="0">
      <alignment horizontal="center"/>
      <protection locked="0"/>
    </xf>
    <xf numFmtId="202" fontId="95" fillId="0" borderId="0" applyFont="0" applyFill="0" applyBorder="0" applyAlignment="0" applyProtection="0"/>
    <xf numFmtId="202" fontId="95" fillId="0" borderId="0" applyFont="0" applyFill="0" applyBorder="0" applyAlignment="0" applyProtection="0"/>
    <xf numFmtId="203" fontId="16" fillId="0" borderId="0" applyFill="0" applyBorder="0" applyAlignment="0" applyProtection="0"/>
    <xf numFmtId="204" fontId="96" fillId="0" borderId="0" applyFont="0" applyFill="0" applyBorder="0" applyAlignment="0" applyProtection="0"/>
    <xf numFmtId="204" fontId="96" fillId="0" borderId="0" applyFont="0" applyFill="0" applyBorder="0" applyAlignment="0" applyProtection="0"/>
    <xf numFmtId="205" fontId="16" fillId="0" borderId="0" applyFill="0" applyBorder="0" applyAlignment="0" applyProtection="0"/>
    <xf numFmtId="171" fontId="51" fillId="0" borderId="0" applyFill="0" applyBorder="0" applyAlignment="0"/>
    <xf numFmtId="171" fontId="51" fillId="0" borderId="0" applyFill="0" applyBorder="0" applyAlignment="0"/>
    <xf numFmtId="172" fontId="51" fillId="0" borderId="0" applyFill="0" applyBorder="0" applyAlignment="0"/>
    <xf numFmtId="173" fontId="51" fillId="0" borderId="0" applyFill="0" applyBorder="0" applyAlignment="0"/>
    <xf numFmtId="171" fontId="51" fillId="0" borderId="0" applyFill="0" applyBorder="0" applyAlignment="0"/>
    <xf numFmtId="171" fontId="51" fillId="0" borderId="0" applyFill="0" applyBorder="0" applyAlignment="0"/>
    <xf numFmtId="172" fontId="51" fillId="0" borderId="0" applyFill="0" applyBorder="0" applyAlignment="0"/>
    <xf numFmtId="177" fontId="52" fillId="0" borderId="0" applyFill="0" applyBorder="0" applyAlignment="0"/>
    <xf numFmtId="177" fontId="52" fillId="0" borderId="0" applyFill="0" applyBorder="0" applyAlignment="0"/>
    <xf numFmtId="178" fontId="47" fillId="0" borderId="0" applyFill="0" applyBorder="0" applyAlignment="0"/>
    <xf numFmtId="177" fontId="53" fillId="0" borderId="0" applyFill="0" applyBorder="0" applyAlignment="0"/>
    <xf numFmtId="177" fontId="52" fillId="0" borderId="0" applyFill="0" applyBorder="0" applyAlignment="0"/>
    <xf numFmtId="173" fontId="51" fillId="0" borderId="0" applyFill="0" applyBorder="0" applyAlignment="0"/>
    <xf numFmtId="0" fontId="97" fillId="0" borderId="29" applyNumberFormat="0" applyFill="0" applyAlignment="0" applyProtection="0"/>
    <xf numFmtId="0" fontId="97" fillId="0" borderId="29" applyNumberFormat="0" applyFill="0" applyAlignment="0" applyProtection="0"/>
    <xf numFmtId="0" fontId="98" fillId="0" borderId="30" applyNumberFormat="0" applyFill="0" applyAlignment="0" applyProtection="0"/>
    <xf numFmtId="164" fontId="99" fillId="35" borderId="2">
      <alignment horizontal="right" indent="2"/>
    </xf>
    <xf numFmtId="206" fontId="9" fillId="0" borderId="0" applyFont="0" applyFill="0" applyBorder="0" applyAlignment="0" applyProtection="0"/>
    <xf numFmtId="207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9" fontId="9" fillId="0" borderId="0" applyFont="0" applyFill="0" applyBorder="0" applyAlignment="0" applyProtection="0"/>
    <xf numFmtId="0" fontId="100" fillId="0" borderId="0">
      <protection locked="0"/>
    </xf>
    <xf numFmtId="0" fontId="101" fillId="34" borderId="0" applyNumberFormat="0" applyBorder="0" applyAlignment="0" applyProtection="0"/>
    <xf numFmtId="0" fontId="102" fillId="34" borderId="0" applyNumberFormat="0" applyBorder="0" applyAlignment="0" applyProtection="0"/>
    <xf numFmtId="0" fontId="23" fillId="5" borderId="0">
      <protection locked="0"/>
    </xf>
    <xf numFmtId="0" fontId="23" fillId="5" borderId="0">
      <protection locked="0"/>
    </xf>
    <xf numFmtId="0" fontId="23" fillId="29" borderId="0">
      <protection locked="0"/>
    </xf>
    <xf numFmtId="0" fontId="9" fillId="0" borderId="0"/>
    <xf numFmtId="0" fontId="9" fillId="0" borderId="0"/>
    <xf numFmtId="0" fontId="103" fillId="0" borderId="0"/>
    <xf numFmtId="210" fontId="7" fillId="0" borderId="0"/>
    <xf numFmtId="0" fontId="9" fillId="0" borderId="0"/>
    <xf numFmtId="0" fontId="16" fillId="0" borderId="0"/>
    <xf numFmtId="0" fontId="7" fillId="0" borderId="0"/>
    <xf numFmtId="0" fontId="104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105" fillId="0" borderId="0"/>
    <xf numFmtId="0" fontId="62" fillId="0" borderId="0"/>
    <xf numFmtId="0" fontId="9" fillId="0" borderId="0"/>
    <xf numFmtId="0" fontId="106" fillId="0" borderId="0"/>
    <xf numFmtId="0" fontId="106" fillId="0" borderId="0"/>
    <xf numFmtId="0" fontId="107" fillId="0" borderId="0"/>
    <xf numFmtId="0" fontId="108" fillId="0" borderId="0"/>
    <xf numFmtId="0" fontId="109" fillId="0" borderId="0"/>
    <xf numFmtId="0" fontId="21" fillId="0" borderId="0"/>
    <xf numFmtId="0" fontId="16" fillId="9" borderId="8" applyNumberFormat="0" applyFont="0" applyAlignment="0" applyProtection="0"/>
    <xf numFmtId="0" fontId="16" fillId="9" borderId="8" applyNumberFormat="0" applyFont="0" applyAlignment="0" applyProtection="0"/>
    <xf numFmtId="0" fontId="6" fillId="9" borderId="31" applyNumberFormat="0" applyFont="0" applyAlignment="0" applyProtection="0"/>
    <xf numFmtId="211" fontId="9" fillId="3" borderId="0"/>
    <xf numFmtId="211" fontId="9" fillId="3" borderId="0"/>
    <xf numFmtId="212" fontId="16" fillId="41" borderId="0"/>
    <xf numFmtId="213" fontId="7" fillId="0" borderId="0" applyFont="0" applyFill="0" applyBorder="0" applyAlignment="0" applyProtection="0"/>
    <xf numFmtId="0" fontId="110" fillId="11" borderId="32" applyNumberFormat="0" applyAlignment="0" applyProtection="0"/>
    <xf numFmtId="0" fontId="110" fillId="11" borderId="32" applyNumberFormat="0" applyAlignment="0" applyProtection="0"/>
    <xf numFmtId="0" fontId="111" fillId="19" borderId="32" applyNumberFormat="0" applyAlignment="0" applyProtection="0"/>
    <xf numFmtId="0" fontId="112" fillId="3" borderId="0"/>
    <xf numFmtId="0" fontId="112" fillId="3" borderId="0"/>
    <xf numFmtId="0" fontId="112" fillId="41" borderId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16" fillId="0" borderId="0" applyFill="0" applyBorder="0" applyAlignment="0" applyProtection="0"/>
    <xf numFmtId="176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176" fontId="16" fillId="0" borderId="0" applyFill="0" applyBorder="0" applyAlignment="0" applyProtection="0"/>
    <xf numFmtId="176" fontId="53" fillId="0" borderId="0" applyFont="0" applyFill="0" applyBorder="0" applyAlignment="0" applyProtection="0"/>
    <xf numFmtId="185" fontId="51" fillId="0" borderId="0" applyFont="0" applyFill="0" applyBorder="0" applyAlignment="0" applyProtection="0"/>
    <xf numFmtId="185" fontId="51" fillId="0" borderId="0" applyFont="0" applyFill="0" applyBorder="0" applyAlignment="0" applyProtection="0"/>
    <xf numFmtId="215" fontId="16" fillId="0" borderId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16" fillId="0" borderId="0" applyFill="0" applyBorder="0" applyAlignment="0" applyProtection="0"/>
    <xf numFmtId="9" fontId="16" fillId="0" borderId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216" fontId="52" fillId="0" borderId="0" applyFont="0" applyFill="0" applyBorder="0" applyAlignment="0" applyProtection="0"/>
    <xf numFmtId="2" fontId="75" fillId="0" borderId="0" applyNumberFormat="0"/>
    <xf numFmtId="217" fontId="21" fillId="0" borderId="0"/>
    <xf numFmtId="217" fontId="21" fillId="0" borderId="0"/>
    <xf numFmtId="217" fontId="16" fillId="0" borderId="0"/>
    <xf numFmtId="218" fontId="21" fillId="0" borderId="0"/>
    <xf numFmtId="218" fontId="21" fillId="0" borderId="0"/>
    <xf numFmtId="218" fontId="16" fillId="0" borderId="0"/>
    <xf numFmtId="0" fontId="9" fillId="0" borderId="0" applyNumberFormat="0" applyFill="0" applyBorder="0" applyAlignment="0" applyProtection="0"/>
    <xf numFmtId="171" fontId="51" fillId="0" borderId="0" applyFill="0" applyBorder="0" applyAlignment="0"/>
    <xf numFmtId="171" fontId="51" fillId="0" borderId="0" applyFill="0" applyBorder="0" applyAlignment="0"/>
    <xf numFmtId="172" fontId="51" fillId="0" borderId="0" applyFill="0" applyBorder="0" applyAlignment="0"/>
    <xf numFmtId="173" fontId="51" fillId="0" borderId="0" applyFill="0" applyBorder="0" applyAlignment="0"/>
    <xf numFmtId="171" fontId="51" fillId="0" borderId="0" applyFill="0" applyBorder="0" applyAlignment="0"/>
    <xf numFmtId="171" fontId="51" fillId="0" borderId="0" applyFill="0" applyBorder="0" applyAlignment="0"/>
    <xf numFmtId="172" fontId="51" fillId="0" borderId="0" applyFill="0" applyBorder="0" applyAlignment="0"/>
    <xf numFmtId="177" fontId="52" fillId="0" borderId="0" applyFill="0" applyBorder="0" applyAlignment="0"/>
    <xf numFmtId="177" fontId="52" fillId="0" borderId="0" applyFill="0" applyBorder="0" applyAlignment="0"/>
    <xf numFmtId="178" fontId="47" fillId="0" borderId="0" applyFill="0" applyBorder="0" applyAlignment="0"/>
    <xf numFmtId="177" fontId="53" fillId="0" borderId="0" applyFill="0" applyBorder="0" applyAlignment="0"/>
    <xf numFmtId="177" fontId="52" fillId="0" borderId="0" applyFill="0" applyBorder="0" applyAlignment="0"/>
    <xf numFmtId="173" fontId="51" fillId="0" borderId="0" applyFill="0" applyBorder="0" applyAlignment="0"/>
    <xf numFmtId="0" fontId="113" fillId="0" borderId="0" applyNumberFormat="0">
      <alignment horizontal="left"/>
    </xf>
    <xf numFmtId="0" fontId="114" fillId="42" borderId="0">
      <alignment horizontal="left"/>
    </xf>
    <xf numFmtId="3" fontId="13" fillId="0" borderId="0" applyFont="0" applyFill="0" applyBorder="0" applyAlignment="0"/>
    <xf numFmtId="3" fontId="13" fillId="0" borderId="0" applyFont="0" applyFill="0" applyBorder="0" applyAlignment="0"/>
    <xf numFmtId="3" fontId="16" fillId="0" borderId="0" applyFill="0" applyBorder="0" applyAlignment="0"/>
    <xf numFmtId="4" fontId="65" fillId="35" borderId="32" applyNumberFormat="0" applyProtection="0">
      <alignment vertical="center"/>
    </xf>
    <xf numFmtId="4" fontId="115" fillId="35" borderId="32" applyNumberFormat="0" applyProtection="0">
      <alignment vertical="center"/>
    </xf>
    <xf numFmtId="4" fontId="65" fillId="35" borderId="32" applyNumberFormat="0" applyProtection="0">
      <alignment horizontal="left" vertical="center" indent="1"/>
    </xf>
    <xf numFmtId="4" fontId="65" fillId="35" borderId="32" applyNumberFormat="0" applyProtection="0">
      <alignment horizontal="left" vertical="center" indent="1"/>
    </xf>
    <xf numFmtId="0" fontId="9" fillId="43" borderId="32" applyNumberFormat="0" applyProtection="0">
      <alignment horizontal="left" vertical="center" indent="1"/>
    </xf>
    <xf numFmtId="0" fontId="9" fillId="43" borderId="32" applyNumberFormat="0" applyProtection="0">
      <alignment horizontal="left" vertical="center" indent="1"/>
    </xf>
    <xf numFmtId="4" fontId="65" fillId="44" borderId="32" applyNumberFormat="0" applyProtection="0">
      <alignment horizontal="right" vertical="center"/>
    </xf>
    <xf numFmtId="4" fontId="65" fillId="45" borderId="32" applyNumberFormat="0" applyProtection="0">
      <alignment horizontal="right" vertical="center"/>
    </xf>
    <xf numFmtId="4" fontId="65" fillId="46" borderId="32" applyNumberFormat="0" applyProtection="0">
      <alignment horizontal="right" vertical="center"/>
    </xf>
    <xf numFmtId="4" fontId="65" fillId="47" borderId="32" applyNumberFormat="0" applyProtection="0">
      <alignment horizontal="right" vertical="center"/>
    </xf>
    <xf numFmtId="4" fontId="65" fillId="48" borderId="32" applyNumberFormat="0" applyProtection="0">
      <alignment horizontal="right" vertical="center"/>
    </xf>
    <xf numFmtId="4" fontId="65" fillId="49" borderId="32" applyNumberFormat="0" applyProtection="0">
      <alignment horizontal="right" vertical="center"/>
    </xf>
    <xf numFmtId="4" fontId="65" fillId="50" borderId="32" applyNumberFormat="0" applyProtection="0">
      <alignment horizontal="right" vertical="center"/>
    </xf>
    <xf numFmtId="4" fontId="65" fillId="51" borderId="32" applyNumberFormat="0" applyProtection="0">
      <alignment horizontal="right" vertical="center"/>
    </xf>
    <xf numFmtId="4" fontId="65" fillId="52" borderId="32" applyNumberFormat="0" applyProtection="0">
      <alignment horizontal="right" vertical="center"/>
    </xf>
    <xf numFmtId="4" fontId="116" fillId="53" borderId="32" applyNumberFormat="0" applyProtection="0">
      <alignment horizontal="left" vertical="center" indent="1"/>
    </xf>
    <xf numFmtId="4" fontId="65" fillId="54" borderId="33" applyNumberFormat="0" applyProtection="0">
      <alignment horizontal="left" vertical="center" indent="1"/>
    </xf>
    <xf numFmtId="4" fontId="117" fillId="55" borderId="0" applyNumberFormat="0" applyProtection="0">
      <alignment horizontal="left" vertical="center" indent="1"/>
    </xf>
    <xf numFmtId="0" fontId="9" fillId="43" borderId="32" applyNumberFormat="0" applyProtection="0">
      <alignment horizontal="left" vertical="center" indent="1"/>
    </xf>
    <xf numFmtId="4" fontId="95" fillId="54" borderId="32" applyNumberFormat="0" applyProtection="0">
      <alignment horizontal="left" vertical="center" indent="1"/>
    </xf>
    <xf numFmtId="4" fontId="95" fillId="56" borderId="32" applyNumberFormat="0" applyProtection="0">
      <alignment horizontal="left" vertical="center" indent="1"/>
    </xf>
    <xf numFmtId="0" fontId="9" fillId="56" borderId="32" applyNumberFormat="0" applyProtection="0">
      <alignment horizontal="left" vertical="center" indent="1"/>
    </xf>
    <xf numFmtId="0" fontId="9" fillId="56" borderId="32" applyNumberFormat="0" applyProtection="0">
      <alignment horizontal="left" vertical="center" indent="1"/>
    </xf>
    <xf numFmtId="0" fontId="9" fillId="57" borderId="32" applyNumberFormat="0" applyProtection="0">
      <alignment horizontal="left" vertical="center" indent="1"/>
    </xf>
    <xf numFmtId="0" fontId="9" fillId="57" borderId="32" applyNumberFormat="0" applyProtection="0">
      <alignment horizontal="left" vertical="center" indent="1"/>
    </xf>
    <xf numFmtId="0" fontId="9" fillId="5" borderId="32" applyNumberFormat="0" applyProtection="0">
      <alignment horizontal="left" vertical="center" indent="1"/>
    </xf>
    <xf numFmtId="0" fontId="9" fillId="5" borderId="32" applyNumberFormat="0" applyProtection="0">
      <alignment horizontal="left" vertical="center" indent="1"/>
    </xf>
    <xf numFmtId="0" fontId="9" fillId="43" borderId="32" applyNumberFormat="0" applyProtection="0">
      <alignment horizontal="left" vertical="center" indent="1"/>
    </xf>
    <xf numFmtId="0" fontId="9" fillId="43" borderId="32" applyNumberFormat="0" applyProtection="0">
      <alignment horizontal="left" vertical="center" indent="1"/>
    </xf>
    <xf numFmtId="4" fontId="65" fillId="39" borderId="32" applyNumberFormat="0" applyProtection="0">
      <alignment vertical="center"/>
    </xf>
    <xf numFmtId="4" fontId="115" fillId="39" borderId="32" applyNumberFormat="0" applyProtection="0">
      <alignment vertical="center"/>
    </xf>
    <xf numFmtId="4" fontId="65" fillId="39" borderId="32" applyNumberFormat="0" applyProtection="0">
      <alignment horizontal="left" vertical="center" indent="1"/>
    </xf>
    <xf numFmtId="4" fontId="65" fillId="39" borderId="32" applyNumberFormat="0" applyProtection="0">
      <alignment horizontal="left" vertical="center" indent="1"/>
    </xf>
    <xf numFmtId="4" fontId="65" fillId="54" borderId="32" applyNumberFormat="0" applyProtection="0">
      <alignment horizontal="right" vertical="center"/>
    </xf>
    <xf numFmtId="4" fontId="115" fillId="54" borderId="32" applyNumberFormat="0" applyProtection="0">
      <alignment horizontal="right" vertical="center"/>
    </xf>
    <xf numFmtId="0" fontId="9" fillId="43" borderId="32" applyNumberFormat="0" applyProtection="0">
      <alignment horizontal="left" vertical="center" indent="1"/>
    </xf>
    <xf numFmtId="0" fontId="9" fillId="43" borderId="32" applyNumberFormat="0" applyProtection="0">
      <alignment horizontal="left" vertical="center" indent="1"/>
    </xf>
    <xf numFmtId="0" fontId="9" fillId="43" borderId="32" applyNumberFormat="0" applyProtection="0">
      <alignment horizontal="left" vertical="center" indent="1"/>
    </xf>
    <xf numFmtId="0" fontId="9" fillId="43" borderId="32" applyNumberFormat="0" applyProtection="0">
      <alignment horizontal="left" vertical="center" indent="1"/>
    </xf>
    <xf numFmtId="0" fontId="118" fillId="0" borderId="0"/>
    <xf numFmtId="4" fontId="119" fillId="54" borderId="32" applyNumberFormat="0" applyProtection="0">
      <alignment horizontal="right" vertical="center"/>
    </xf>
    <xf numFmtId="0" fontId="81" fillId="0" borderId="0"/>
    <xf numFmtId="219" fontId="120" fillId="0" borderId="2">
      <alignment horizontal="left" vertical="center"/>
      <protection locked="0"/>
    </xf>
    <xf numFmtId="0" fontId="121" fillId="0" borderId="0"/>
    <xf numFmtId="0" fontId="21" fillId="0" borderId="0"/>
    <xf numFmtId="0" fontId="13" fillId="0" borderId="0"/>
    <xf numFmtId="0" fontId="20" fillId="0" borderId="0"/>
    <xf numFmtId="0" fontId="67" fillId="0" borderId="0" applyNumberFormat="0" applyFont="0" applyFill="0" applyBorder="0" applyAlignment="0" applyProtection="0">
      <alignment vertical="top"/>
    </xf>
    <xf numFmtId="0" fontId="83" fillId="58" borderId="34" applyNumberFormat="0" applyProtection="0">
      <alignment horizontal="center" wrapText="1"/>
    </xf>
    <xf numFmtId="0" fontId="83" fillId="58" borderId="35" applyNumberFormat="0" applyAlignment="0" applyProtection="0">
      <alignment wrapText="1"/>
    </xf>
    <xf numFmtId="0" fontId="16" fillId="59" borderId="0" applyNumberFormat="0" applyBorder="0">
      <alignment horizontal="center" wrapText="1"/>
    </xf>
    <xf numFmtId="0" fontId="16" fillId="59" borderId="0" applyNumberFormat="0" applyBorder="0">
      <alignment wrapText="1"/>
    </xf>
    <xf numFmtId="0" fontId="16" fillId="0" borderId="0" applyNumberFormat="0" applyFill="0" applyBorder="0" applyProtection="0">
      <alignment horizontal="right" wrapText="1"/>
    </xf>
    <xf numFmtId="220" fontId="16" fillId="0" borderId="0" applyFill="0" applyBorder="0" applyAlignment="0" applyProtection="0">
      <alignment wrapText="1"/>
    </xf>
    <xf numFmtId="221" fontId="16" fillId="0" borderId="0" applyFill="0" applyBorder="0" applyAlignment="0" applyProtection="0">
      <alignment wrapText="1"/>
    </xf>
    <xf numFmtId="222" fontId="16" fillId="0" borderId="0" applyFill="0" applyBorder="0" applyAlignment="0" applyProtection="0">
      <alignment wrapText="1"/>
    </xf>
    <xf numFmtId="0" fontId="16" fillId="0" borderId="0" applyNumberFormat="0" applyFill="0" applyBorder="0" applyProtection="0">
      <alignment horizontal="right" wrapText="1"/>
    </xf>
    <xf numFmtId="0" fontId="67" fillId="0" borderId="0" applyNumberFormat="0" applyFont="0" applyFill="0" applyBorder="0" applyAlignment="0" applyProtection="0">
      <alignment vertical="top"/>
    </xf>
    <xf numFmtId="0" fontId="16" fillId="0" borderId="0" applyNumberFormat="0" applyFill="0" applyBorder="0">
      <alignment horizontal="right" wrapText="1"/>
    </xf>
    <xf numFmtId="17" fontId="16" fillId="0" borderId="0" applyFill="0" applyBorder="0">
      <alignment horizontal="right" wrapText="1"/>
    </xf>
    <xf numFmtId="223" fontId="16" fillId="0" borderId="0" applyFill="0" applyBorder="0" applyAlignment="0" applyProtection="0">
      <alignment wrapText="1"/>
    </xf>
    <xf numFmtId="0" fontId="82" fillId="0" borderId="0" applyNumberFormat="0" applyFill="0" applyBorder="0">
      <alignment horizontal="left" wrapText="1"/>
    </xf>
    <xf numFmtId="0" fontId="83" fillId="0" borderId="0" applyNumberFormat="0" applyFill="0" applyBorder="0">
      <alignment horizontal="center" wrapText="1"/>
    </xf>
    <xf numFmtId="0" fontId="83" fillId="0" borderId="0" applyNumberFormat="0" applyFill="0" applyBorder="0">
      <alignment horizontal="center" wrapText="1"/>
    </xf>
    <xf numFmtId="0" fontId="83" fillId="0" borderId="0" applyNumberFormat="0" applyFill="0" applyBorder="0">
      <alignment horizontal="center" wrapText="1"/>
    </xf>
    <xf numFmtId="0" fontId="52" fillId="0" borderId="0"/>
    <xf numFmtId="173" fontId="122" fillId="3" borderId="0">
      <alignment horizontal="left"/>
    </xf>
    <xf numFmtId="49" fontId="65" fillId="0" borderId="0" applyFill="0" applyBorder="0" applyAlignment="0"/>
    <xf numFmtId="216" fontId="52" fillId="0" borderId="0" applyFill="0" applyBorder="0" applyAlignment="0"/>
    <xf numFmtId="216" fontId="52" fillId="0" borderId="0" applyFill="0" applyBorder="0" applyAlignment="0"/>
    <xf numFmtId="224" fontId="47" fillId="0" borderId="0" applyFill="0" applyBorder="0" applyAlignment="0"/>
    <xf numFmtId="216" fontId="53" fillId="0" borderId="0" applyFill="0" applyBorder="0" applyAlignment="0"/>
    <xf numFmtId="216" fontId="52" fillId="0" borderId="0" applyFill="0" applyBorder="0" applyAlignment="0"/>
    <xf numFmtId="225" fontId="52" fillId="0" borderId="0" applyFill="0" applyBorder="0" applyAlignment="0"/>
    <xf numFmtId="225" fontId="52" fillId="0" borderId="0" applyFill="0" applyBorder="0" applyAlignment="0"/>
    <xf numFmtId="226" fontId="47" fillId="0" borderId="0" applyFill="0" applyBorder="0" applyAlignment="0"/>
    <xf numFmtId="225" fontId="53" fillId="0" borderId="0" applyFill="0" applyBorder="0" applyAlignment="0"/>
    <xf numFmtId="225" fontId="52" fillId="0" borderId="0" applyFill="0" applyBorder="0" applyAlignment="0"/>
    <xf numFmtId="0" fontId="123" fillId="0" borderId="0">
      <alignment horizontal="center" vertical="top"/>
    </xf>
    <xf numFmtId="20" fontId="122" fillId="3" borderId="0">
      <alignment horizontal="left"/>
    </xf>
    <xf numFmtId="0" fontId="124" fillId="0" borderId="0" applyNumberFormat="0" applyFill="0" applyBorder="0" applyAlignment="0" applyProtection="0"/>
    <xf numFmtId="0" fontId="125" fillId="3" borderId="0">
      <alignment horizontal="left"/>
    </xf>
    <xf numFmtId="0" fontId="124" fillId="0" borderId="0" applyNumberFormat="0" applyFill="0" applyBorder="0" applyAlignment="0" applyProtection="0"/>
    <xf numFmtId="0" fontId="125" fillId="3" borderId="0">
      <alignment horizontal="left"/>
    </xf>
    <xf numFmtId="0" fontId="125" fillId="3" borderId="0">
      <alignment horizontal="left"/>
    </xf>
    <xf numFmtId="0" fontId="125" fillId="3" borderId="0">
      <alignment horizontal="left"/>
    </xf>
    <xf numFmtId="0" fontId="125" fillId="3" borderId="0">
      <alignment horizontal="left"/>
    </xf>
    <xf numFmtId="0" fontId="125" fillId="3" borderId="0">
      <alignment horizontal="left"/>
    </xf>
    <xf numFmtId="0" fontId="125" fillId="3" borderId="0">
      <alignment horizontal="left"/>
    </xf>
    <xf numFmtId="0" fontId="125" fillId="3" borderId="0">
      <alignment horizontal="left"/>
    </xf>
    <xf numFmtId="194" fontId="126" fillId="0" borderId="0" applyNumberFormat="0" applyFill="0" applyBorder="0" applyAlignment="0" applyProtection="0"/>
    <xf numFmtId="0" fontId="127" fillId="0" borderId="36" applyNumberFormat="0" applyFill="0" applyAlignment="0" applyProtection="0"/>
    <xf numFmtId="0" fontId="127" fillId="0" borderId="36" applyNumberFormat="0" applyFill="0" applyAlignment="0" applyProtection="0"/>
    <xf numFmtId="0" fontId="128" fillId="0" borderId="37" applyNumberFormat="0" applyFill="0" applyAlignment="0" applyProtection="0"/>
    <xf numFmtId="227" fontId="129" fillId="0" borderId="0"/>
    <xf numFmtId="227" fontId="130" fillId="0" borderId="0"/>
    <xf numFmtId="228" fontId="16" fillId="0" borderId="0" applyFont="0" applyFill="0" applyBorder="0" applyAlignment="0" applyProtection="0"/>
    <xf numFmtId="229" fontId="16" fillId="0" borderId="0" applyFont="0" applyFill="0" applyBorder="0" applyAlignment="0" applyProtection="0"/>
    <xf numFmtId="186" fontId="67" fillId="0" borderId="0" applyFont="0" applyFill="0" applyBorder="0" applyAlignment="0" applyProtection="0"/>
    <xf numFmtId="223" fontId="67" fillId="0" borderId="0" applyFont="0" applyFill="0" applyBorder="0" applyAlignment="0" applyProtection="0"/>
    <xf numFmtId="0" fontId="131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9" fillId="18" borderId="0" applyNumberFormat="0" applyBorder="0" applyAlignment="0" applyProtection="0"/>
    <xf numFmtId="230" fontId="9" fillId="0" borderId="0" applyFont="0" applyFill="0" applyBorder="0" applyAlignment="0" applyProtection="0"/>
    <xf numFmtId="173" fontId="13" fillId="0" borderId="38">
      <protection locked="0"/>
    </xf>
    <xf numFmtId="173" fontId="13" fillId="0" borderId="38">
      <protection locked="0"/>
    </xf>
    <xf numFmtId="173" fontId="13" fillId="0" borderId="39">
      <protection locked="0"/>
    </xf>
    <xf numFmtId="173" fontId="13" fillId="0" borderId="38"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4" fillId="5" borderId="9"/>
    <xf numFmtId="0" fontId="134" fillId="5" borderId="9"/>
    <xf numFmtId="0" fontId="134" fillId="29" borderId="40"/>
    <xf numFmtId="14" fontId="13" fillId="0" borderId="0">
      <alignment horizontal="right"/>
    </xf>
    <xf numFmtId="0" fontId="135" fillId="0" borderId="0" applyNumberFormat="0" applyFont="0" applyFill="0" applyBorder="0" applyAlignment="0" applyProtection="0"/>
    <xf numFmtId="167" fontId="7" fillId="0" borderId="0" applyFont="0" applyFill="0" applyBorder="0" applyAlignment="0" applyProtection="0"/>
    <xf numFmtId="167" fontId="135" fillId="0" borderId="0" applyFont="0" applyFill="0" applyBorder="0" applyAlignment="0" applyProtection="0"/>
    <xf numFmtId="173" fontId="136" fillId="37" borderId="38"/>
    <xf numFmtId="173" fontId="136" fillId="37" borderId="38"/>
    <xf numFmtId="173" fontId="136" fillId="38" borderId="39"/>
    <xf numFmtId="0" fontId="9" fillId="0" borderId="2">
      <alignment horizontal="right"/>
    </xf>
    <xf numFmtId="0" fontId="9" fillId="0" borderId="2">
      <alignment horizontal="right"/>
    </xf>
    <xf numFmtId="0" fontId="9" fillId="0" borderId="41">
      <alignment horizontal="right"/>
    </xf>
    <xf numFmtId="0" fontId="9" fillId="0" borderId="0"/>
    <xf numFmtId="0" fontId="9" fillId="0" borderId="0"/>
    <xf numFmtId="0" fontId="16" fillId="0" borderId="0"/>
    <xf numFmtId="0" fontId="9" fillId="0" borderId="0"/>
    <xf numFmtId="0" fontId="9" fillId="0" borderId="41"/>
    <xf numFmtId="0" fontId="9" fillId="0" borderId="2"/>
    <xf numFmtId="0" fontId="9" fillId="0" borderId="2"/>
    <xf numFmtId="0" fontId="9" fillId="0" borderId="2"/>
    <xf numFmtId="0" fontId="9" fillId="0" borderId="2"/>
    <xf numFmtId="0" fontId="137" fillId="0" borderId="0"/>
    <xf numFmtId="0" fontId="7" fillId="0" borderId="0"/>
    <xf numFmtId="0" fontId="137" fillId="0" borderId="0"/>
    <xf numFmtId="198" fontId="16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04" fillId="0" borderId="0"/>
    <xf numFmtId="0" fontId="138" fillId="0" borderId="0"/>
    <xf numFmtId="0" fontId="41" fillId="0" borderId="0"/>
    <xf numFmtId="0" fontId="9" fillId="0" borderId="0"/>
    <xf numFmtId="0" fontId="7" fillId="0" borderId="0"/>
    <xf numFmtId="0" fontId="9" fillId="0" borderId="0"/>
    <xf numFmtId="0" fontId="30" fillId="0" borderId="0"/>
    <xf numFmtId="0" fontId="58" fillId="0" borderId="0"/>
    <xf numFmtId="0" fontId="6" fillId="0" borderId="0">
      <alignment vertical="center"/>
    </xf>
    <xf numFmtId="0" fontId="13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1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13" fillId="0" borderId="0"/>
    <xf numFmtId="0" fontId="140" fillId="0" borderId="0"/>
    <xf numFmtId="0" fontId="137" fillId="0" borderId="0"/>
    <xf numFmtId="0" fontId="141" fillId="0" borderId="0"/>
    <xf numFmtId="0" fontId="137" fillId="0" borderId="0"/>
    <xf numFmtId="0" fontId="16" fillId="0" borderId="0"/>
    <xf numFmtId="0" fontId="137" fillId="0" borderId="0"/>
    <xf numFmtId="0" fontId="135" fillId="0" borderId="0"/>
    <xf numFmtId="0" fontId="137" fillId="0" borderId="0"/>
    <xf numFmtId="0" fontId="9" fillId="0" borderId="0"/>
    <xf numFmtId="0" fontId="137" fillId="0" borderId="0"/>
    <xf numFmtId="0" fontId="7" fillId="0" borderId="0"/>
    <xf numFmtId="0" fontId="137" fillId="0" borderId="0"/>
    <xf numFmtId="0" fontId="142" fillId="0" borderId="0">
      <alignment vertical="top"/>
      <protection locked="0"/>
    </xf>
    <xf numFmtId="0" fontId="7" fillId="9" borderId="31" applyNumberFormat="0" applyFon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4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1" fillId="0" borderId="0"/>
    <xf numFmtId="0" fontId="67" fillId="0" borderId="0" applyNumberFormat="0" applyFont="0" applyFill="0" applyBorder="0" applyAlignment="0" applyProtection="0">
      <alignment vertical="top"/>
    </xf>
    <xf numFmtId="0" fontId="64" fillId="0" borderId="0" applyNumberFormat="0" applyFont="0" applyFill="0" applyBorder="0" applyAlignment="0" applyProtection="0">
      <alignment vertical="top"/>
    </xf>
    <xf numFmtId="0" fontId="64" fillId="0" borderId="0" applyNumberFormat="0" applyFont="0" applyFill="0" applyBorder="0" applyAlignment="0" applyProtection="0">
      <alignment vertical="top"/>
    </xf>
    <xf numFmtId="0" fontId="64" fillId="0" borderId="0" applyNumberFormat="0" applyFont="0" applyFill="0" applyBorder="0" applyAlignment="0" applyProtection="0">
      <alignment vertical="top"/>
    </xf>
    <xf numFmtId="0" fontId="64" fillId="0" borderId="0" applyNumberFormat="0" applyFont="0" applyFill="0" applyBorder="0" applyAlignment="0" applyProtection="0">
      <alignment vertical="top"/>
    </xf>
    <xf numFmtId="0" fontId="7" fillId="0" borderId="0">
      <alignment vertical="justify"/>
    </xf>
    <xf numFmtId="0" fontId="7" fillId="3" borderId="2" applyNumberFormat="0" applyAlignment="0">
      <alignment horizontal="left"/>
    </xf>
    <xf numFmtId="0" fontId="7" fillId="3" borderId="2" applyNumberFormat="0" applyAlignment="0">
      <alignment horizontal="left"/>
    </xf>
    <xf numFmtId="49" fontId="13" fillId="0" borderId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6" fillId="0" borderId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18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41" fillId="0" borderId="0" applyFont="0" applyFill="0" applyBorder="0" applyAlignment="0" applyProtection="0"/>
    <xf numFmtId="184" fontId="137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71" fontId="42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137" fillId="0" borderId="0" applyFont="0" applyFill="0" applyBorder="0" applyAlignment="0" applyProtection="0"/>
    <xf numFmtId="183" fontId="9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84" fontId="13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137" fillId="0" borderId="0" applyFont="0" applyFill="0" applyBorder="0" applyAlignment="0" applyProtection="0"/>
    <xf numFmtId="166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137" fillId="0" borderId="0" applyFont="0" applyFill="0" applyBorder="0" applyAlignment="0" applyProtection="0"/>
    <xf numFmtId="187" fontId="9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4" fontId="9" fillId="0" borderId="2"/>
    <xf numFmtId="4" fontId="9" fillId="0" borderId="2"/>
    <xf numFmtId="4" fontId="9" fillId="0" borderId="41"/>
    <xf numFmtId="37" fontId="7" fillId="0" borderId="0" applyFont="0" applyBorder="0" applyAlignment="0" applyProtection="0"/>
    <xf numFmtId="37" fontId="7" fillId="0" borderId="0" applyFont="0" applyBorder="0" applyAlignment="0" applyProtection="0"/>
    <xf numFmtId="37" fontId="16" fillId="0" borderId="0" applyBorder="0" applyAlignment="0" applyProtection="0"/>
    <xf numFmtId="0" fontId="31" fillId="0" borderId="0">
      <protection locked="0"/>
    </xf>
    <xf numFmtId="0" fontId="31" fillId="0" borderId="0">
      <protection locked="0"/>
    </xf>
    <xf numFmtId="0" fontId="32" fillId="0" borderId="0">
      <protection locked="0"/>
    </xf>
    <xf numFmtId="167" fontId="33" fillId="0" borderId="0">
      <protection locked="0"/>
    </xf>
    <xf numFmtId="0" fontId="31" fillId="0" borderId="0">
      <protection locked="0"/>
    </xf>
    <xf numFmtId="171" fontId="141" fillId="0" borderId="0" applyFont="0" applyFill="0" applyBorder="0" applyAlignment="0" applyProtection="0"/>
    <xf numFmtId="166" fontId="141" fillId="0" borderId="0" applyFont="0" applyFill="0" applyBorder="0" applyAlignment="0" applyProtection="0"/>
    <xf numFmtId="0" fontId="143" fillId="10" borderId="0" applyNumberFormat="0" applyBorder="0" applyAlignment="0" applyProtection="0">
      <alignment vertical="center"/>
    </xf>
    <xf numFmtId="0" fontId="144" fillId="8" borderId="0" applyNumberFormat="0" applyBorder="0" applyAlignment="0" applyProtection="0">
      <alignment vertical="center"/>
    </xf>
    <xf numFmtId="0" fontId="141" fillId="0" borderId="0">
      <alignment vertical="center"/>
    </xf>
    <xf numFmtId="0" fontId="1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1" fillId="0" borderId="0">
      <alignment vertical="center"/>
    </xf>
    <xf numFmtId="0" fontId="42" fillId="0" borderId="0">
      <alignment vertical="center"/>
    </xf>
    <xf numFmtId="0" fontId="141" fillId="0" borderId="0"/>
    <xf numFmtId="0" fontId="6" fillId="0" borderId="0">
      <alignment vertical="center"/>
    </xf>
    <xf numFmtId="0" fontId="14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1" fillId="0" borderId="0">
      <alignment vertical="center"/>
    </xf>
    <xf numFmtId="0" fontId="6" fillId="0" borderId="0">
      <alignment vertical="center"/>
    </xf>
    <xf numFmtId="0" fontId="14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1" fillId="0" borderId="0"/>
    <xf numFmtId="0" fontId="141" fillId="0" borderId="0">
      <alignment vertical="center"/>
    </xf>
    <xf numFmtId="0" fontId="141" fillId="0" borderId="0"/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145" fillId="0" borderId="0" applyNumberFormat="0" applyFill="0" applyBorder="0" applyAlignment="0" applyProtection="0">
      <alignment vertical="center"/>
    </xf>
    <xf numFmtId="0" fontId="146" fillId="0" borderId="23" applyNumberFormat="0" applyFill="0" applyAlignment="0" applyProtection="0">
      <alignment vertical="center"/>
    </xf>
    <xf numFmtId="0" fontId="147" fillId="0" borderId="25" applyNumberFormat="0" applyFill="0" applyAlignment="0" applyProtection="0">
      <alignment vertical="center"/>
    </xf>
    <xf numFmtId="0" fontId="148" fillId="0" borderId="27" applyNumberFormat="0" applyFill="0" applyAlignment="0" applyProtection="0">
      <alignment vertical="center"/>
    </xf>
    <xf numFmtId="0" fontId="148" fillId="0" borderId="0" applyNumberFormat="0" applyFill="0" applyBorder="0" applyAlignment="0" applyProtection="0">
      <alignment vertical="center"/>
    </xf>
    <xf numFmtId="0" fontId="22" fillId="0" borderId="0"/>
    <xf numFmtId="0" fontId="149" fillId="15" borderId="10" applyNumberFormat="0" applyAlignment="0" applyProtection="0">
      <alignment vertical="center"/>
    </xf>
    <xf numFmtId="0" fontId="150" fillId="0" borderId="37" applyNumberFormat="0" applyFill="0" applyAlignment="0" applyProtection="0">
      <alignment vertical="center"/>
    </xf>
    <xf numFmtId="0" fontId="16" fillId="9" borderId="31" applyNumberFormat="0" applyFont="0" applyAlignment="0" applyProtection="0">
      <alignment vertical="center"/>
    </xf>
    <xf numFmtId="0" fontId="151" fillId="0" borderId="0" applyNumberFormat="0" applyFill="0" applyBorder="0" applyAlignment="0" applyProtection="0">
      <alignment vertical="center"/>
    </xf>
    <xf numFmtId="0" fontId="152" fillId="0" borderId="0" applyNumberFormat="0" applyFill="0" applyBorder="0" applyAlignment="0" applyProtection="0">
      <alignment vertical="center"/>
    </xf>
    <xf numFmtId="0" fontId="153" fillId="19" borderId="8" applyNumberFormat="0" applyAlignment="0" applyProtection="0">
      <alignment vertical="center"/>
    </xf>
    <xf numFmtId="0" fontId="154" fillId="14" borderId="8" applyNumberFormat="0" applyAlignment="0" applyProtection="0">
      <alignment vertical="center"/>
    </xf>
    <xf numFmtId="0" fontId="155" fillId="19" borderId="32" applyNumberFormat="0" applyAlignment="0" applyProtection="0">
      <alignment vertical="center"/>
    </xf>
    <xf numFmtId="0" fontId="156" fillId="34" borderId="0" applyNumberFormat="0" applyBorder="0" applyAlignment="0" applyProtection="0">
      <alignment vertical="center"/>
    </xf>
    <xf numFmtId="0" fontId="157" fillId="0" borderId="30" applyNumberFormat="0" applyFill="0" applyAlignment="0" applyProtection="0">
      <alignment vertical="center"/>
    </xf>
  </cellStyleXfs>
  <cellXfs count="49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3" fontId="4" fillId="2" borderId="2" xfId="1" applyNumberFormat="1" applyFont="1" applyFill="1" applyBorder="1" applyAlignment="1">
      <alignment horizontal="center" vertical="center" wrapText="1"/>
    </xf>
    <xf numFmtId="3" fontId="4" fillId="2" borderId="2" xfId="1" applyNumberFormat="1" applyFont="1" applyFill="1" applyBorder="1" applyAlignment="1">
      <alignment horizontal="left" vertical="center" wrapText="1"/>
    </xf>
    <xf numFmtId="164" fontId="4" fillId="2" borderId="2" xfId="2" applyNumberFormat="1" applyFont="1" applyFill="1" applyBorder="1" applyAlignment="1">
      <alignment horizontal="center" vertical="center" wrapText="1"/>
    </xf>
    <xf numFmtId="49" fontId="8" fillId="0" borderId="2" xfId="3" applyNumberFormat="1" applyFont="1" applyFill="1" applyBorder="1" applyAlignment="1">
      <alignment horizontal="center" vertical="center"/>
    </xf>
    <xf numFmtId="49" fontId="8" fillId="0" borderId="2" xfId="4" applyNumberFormat="1" applyFont="1" applyFill="1" applyBorder="1" applyAlignment="1" applyProtection="1">
      <alignment vertical="center" wrapText="1"/>
      <protection locked="0"/>
    </xf>
    <xf numFmtId="49" fontId="8" fillId="0" borderId="2" xfId="3" applyNumberFormat="1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center" vertical="center"/>
    </xf>
    <xf numFmtId="164" fontId="8" fillId="0" borderId="2" xfId="5" applyNumberFormat="1" applyFont="1" applyFill="1" applyBorder="1" applyAlignment="1">
      <alignment horizontal="center" vertical="center"/>
    </xf>
    <xf numFmtId="49" fontId="10" fillId="0" borderId="2" xfId="3" applyNumberFormat="1" applyFont="1" applyFill="1" applyBorder="1" applyAlignment="1">
      <alignment horizontal="center" vertical="center"/>
    </xf>
    <xf numFmtId="49" fontId="10" fillId="0" borderId="2" xfId="4" applyNumberFormat="1" applyFont="1" applyFill="1" applyBorder="1" applyAlignment="1" applyProtection="1">
      <alignment horizontal="left" vertical="center" wrapText="1"/>
      <protection locked="0"/>
    </xf>
    <xf numFmtId="0" fontId="11" fillId="0" borderId="2" xfId="6" applyFont="1" applyBorder="1" applyAlignment="1">
      <alignment horizontal="center"/>
    </xf>
    <xf numFmtId="3" fontId="10" fillId="3" borderId="2" xfId="3" applyNumberFormat="1" applyFont="1" applyFill="1" applyBorder="1" applyAlignment="1">
      <alignment horizontal="center" vertical="center"/>
    </xf>
    <xf numFmtId="164" fontId="10" fillId="0" borderId="2" xfId="5" applyNumberFormat="1" applyFont="1" applyFill="1" applyBorder="1" applyAlignment="1">
      <alignment horizontal="center" vertical="center"/>
    </xf>
    <xf numFmtId="49" fontId="8" fillId="0" borderId="2" xfId="4" applyNumberFormat="1" applyFont="1" applyFill="1" applyBorder="1" applyAlignment="1" applyProtection="1">
      <alignment horizontal="left" vertical="center" wrapText="1"/>
      <protection locked="0"/>
    </xf>
    <xf numFmtId="49" fontId="8" fillId="0" borderId="2" xfId="4" applyNumberFormat="1" applyFont="1" applyFill="1" applyBorder="1" applyAlignment="1" applyProtection="1">
      <alignment horizontal="left" vertical="center" wrapText="1" indent="2"/>
      <protection locked="0"/>
    </xf>
    <xf numFmtId="3" fontId="8" fillId="3" borderId="2" xfId="3" applyNumberFormat="1" applyFont="1" applyFill="1" applyBorder="1" applyAlignment="1">
      <alignment horizontal="center" vertical="center"/>
    </xf>
    <xf numFmtId="3" fontId="10" fillId="3" borderId="2" xfId="4" applyNumberFormat="1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/>
    </xf>
    <xf numFmtId="49" fontId="8" fillId="0" borderId="2" xfId="4" applyNumberFormat="1" applyFont="1" applyFill="1" applyBorder="1" applyAlignment="1" applyProtection="1">
      <alignment horizontal="left" vertical="center" wrapText="1" indent="3"/>
      <protection locked="0"/>
    </xf>
    <xf numFmtId="49" fontId="8" fillId="0" borderId="2" xfId="3" applyNumberFormat="1" applyFont="1" applyFill="1" applyBorder="1" applyAlignment="1">
      <alignment horizontal="left" vertical="center" wrapText="1" indent="3"/>
    </xf>
    <xf numFmtId="49" fontId="11" fillId="0" borderId="2" xfId="0" applyNumberFormat="1" applyFont="1" applyBorder="1" applyAlignment="1">
      <alignment horizontal="center"/>
    </xf>
    <xf numFmtId="49" fontId="2" fillId="0" borderId="0" xfId="0" applyNumberFormat="1" applyFont="1"/>
    <xf numFmtId="49" fontId="8" fillId="3" borderId="2" xfId="3" applyNumberFormat="1" applyFont="1" applyFill="1" applyBorder="1" applyAlignment="1">
      <alignment horizontal="left" vertical="center" wrapText="1" indent="3"/>
    </xf>
    <xf numFmtId="0" fontId="11" fillId="3" borderId="2" xfId="0" applyFont="1" applyFill="1" applyBorder="1" applyAlignment="1">
      <alignment horizontal="center"/>
    </xf>
    <xf numFmtId="49" fontId="12" fillId="0" borderId="2" xfId="3" applyNumberFormat="1" applyFont="1" applyFill="1" applyBorder="1" applyAlignment="1">
      <alignment horizontal="center" vertical="center"/>
    </xf>
    <xf numFmtId="49" fontId="12" fillId="0" borderId="2" xfId="3" applyNumberFormat="1" applyFont="1" applyFill="1" applyBorder="1" applyAlignment="1">
      <alignment horizontal="center" vertical="center" wrapText="1"/>
    </xf>
    <xf numFmtId="9" fontId="12" fillId="3" borderId="2" xfId="3" applyNumberFormat="1" applyFont="1" applyFill="1" applyBorder="1" applyAlignment="1">
      <alignment horizontal="center" vertical="center"/>
    </xf>
    <xf numFmtId="164" fontId="12" fillId="3" borderId="2" xfId="5" applyNumberFormat="1" applyFont="1" applyFill="1" applyBorder="1" applyAlignment="1">
      <alignment horizontal="center" vertical="center"/>
    </xf>
    <xf numFmtId="49" fontId="8" fillId="0" borderId="2" xfId="3" applyNumberFormat="1" applyFont="1" applyFill="1" applyBorder="1" applyAlignment="1">
      <alignment horizontal="left" vertical="center" wrapText="1" indent="2"/>
    </xf>
    <xf numFmtId="49" fontId="8" fillId="3" borderId="2" xfId="3" applyNumberFormat="1" applyFont="1" applyFill="1" applyBorder="1" applyAlignment="1">
      <alignment horizontal="center" vertical="center"/>
    </xf>
    <xf numFmtId="49" fontId="8" fillId="3" borderId="2" xfId="4" applyNumberFormat="1" applyFont="1" applyFill="1" applyBorder="1" applyAlignment="1" applyProtection="1">
      <alignment horizontal="left" vertical="center" wrapText="1"/>
      <protection locked="0"/>
    </xf>
    <xf numFmtId="49" fontId="8" fillId="3" borderId="2" xfId="3" applyNumberFormat="1" applyFont="1" applyFill="1" applyBorder="1" applyAlignment="1">
      <alignment horizontal="center" vertical="center" wrapText="1"/>
    </xf>
    <xf numFmtId="49" fontId="8" fillId="3" borderId="2" xfId="4" applyNumberFormat="1" applyFont="1" applyFill="1" applyBorder="1" applyAlignment="1" applyProtection="1">
      <alignment horizontal="left" vertical="center" wrapText="1" indent="2"/>
      <protection locked="0"/>
    </xf>
    <xf numFmtId="49" fontId="8" fillId="0" borderId="2" xfId="3" applyNumberFormat="1" applyFont="1" applyFill="1" applyBorder="1" applyAlignment="1">
      <alignment horizontal="left" vertical="center" wrapText="1"/>
    </xf>
    <xf numFmtId="0" fontId="8" fillId="0" borderId="2" xfId="3" applyFont="1" applyFill="1" applyBorder="1" applyAlignment="1">
      <alignment horizontal="center" vertical="center" wrapText="1"/>
    </xf>
    <xf numFmtId="165" fontId="8" fillId="3" borderId="2" xfId="3" applyNumberFormat="1" applyFont="1" applyFill="1" applyBorder="1" applyAlignment="1">
      <alignment horizontal="center" vertical="center"/>
    </xf>
    <xf numFmtId="49" fontId="12" fillId="0" borderId="2" xfId="3" applyNumberFormat="1" applyFont="1" applyFill="1" applyBorder="1" applyAlignment="1">
      <alignment horizontal="left" vertical="center" wrapText="1"/>
    </xf>
    <xf numFmtId="0" fontId="12" fillId="0" borderId="2" xfId="3" applyFont="1" applyFill="1" applyBorder="1" applyAlignment="1">
      <alignment horizontal="center" vertical="center" wrapText="1"/>
    </xf>
    <xf numFmtId="4" fontId="12" fillId="3" borderId="2" xfId="3" applyNumberFormat="1" applyFont="1" applyFill="1" applyBorder="1" applyAlignment="1">
      <alignment horizontal="center" vertical="center"/>
    </xf>
    <xf numFmtId="164" fontId="12" fillId="0" borderId="2" xfId="5" applyNumberFormat="1" applyFont="1" applyFill="1" applyBorder="1" applyAlignment="1">
      <alignment horizontal="center" vertical="center"/>
    </xf>
    <xf numFmtId="0" fontId="2" fillId="60" borderId="0" xfId="0" applyFont="1" applyFill="1"/>
    <xf numFmtId="0" fontId="3" fillId="60" borderId="0" xfId="0" applyFont="1" applyFill="1" applyAlignment="1">
      <alignment horizontal="right" vertical="center"/>
    </xf>
    <xf numFmtId="0" fontId="3" fillId="60" borderId="0" xfId="0" applyFont="1" applyFill="1" applyAlignment="1">
      <alignment horizontal="center" vertical="center" wrapText="1"/>
    </xf>
  </cellXfs>
  <cellStyles count="3292">
    <cellStyle name=" 1" xfId="7"/>
    <cellStyle name="_x000d__x000a_JournalTemplate=C:\COMFO\CTALK\JOURSTD.TPL_x000d__x000a_LbStateAddress=3 3 0 251 1 89 2 311_x000d__x000a_LbStateJou" xfId="8"/>
    <cellStyle name="_x000d__x000a_JournalTemplate=C:\COMFO\CTALK\JOURSTD.TPL_x000d__x000a_LbStateAddress=3 3 0 251 1 89 2 311_x000d__x000a_LbStateJou 2" xfId="9"/>
    <cellStyle name="%" xfId="10"/>
    <cellStyle name="%_Расчеты КВЛ 2013_1" xfId="11"/>
    <cellStyle name="?_x0001__x0001_ ?§??_x0002_????_x000f__x0008_??f_x0006__x0010_?????yyyyyyyyyyyyyyy" xfId="12"/>
    <cellStyle name="??" xfId="3"/>
    <cellStyle name="?? 2" xfId="13"/>
    <cellStyle name="?? 4" xfId="14"/>
    <cellStyle name="????_CostEstimationForThirdInspectionPartyVer1" xfId="15"/>
    <cellStyle name="?_x0001_??ь@ ?????? Roman Cyr????_x0002__x0002_?_x0007___x0001_–_x001d___x0001_З?W_x0001_7_x0001_7_x0001__x0002__x0002_†_x0002_?W†_x0002__x0018_©МW_x001f__x0001_†_x0002_7_x0001_&quot;_x000c_hЄ2©”T_x0005_?B?hЄG_x0019_pЄG_x0019_O_x000a_в?_x0008_«????$э«К_x0009_З$Р?Џ,pЄG_x0019_|?&gt;¬†_x0002__x0005_$__x0019_V«V«C?IN_x0005_?0?P©_x0008_???G_x0019_±@7%??В‡Ђ_x0018_???_x0010_??_x0004_?????/%4?Џ,/%/%Љ©щ57%Џ,Џ,–©jA7%Џ,Џ,Џ,Ё©g?G%Ђ_x0018_??Џ,4?_x0010_?Џ,Ж©БЉL_x0014__x0004_?4?$_x0012_4?=“$_x0002_??_x0010_??‹d?_x0010_?Џ,Ф©'6h_x0017__x0004_?4?L_x0014_4?" xfId="16"/>
    <cellStyle name="??_2?" xfId="17"/>
    <cellStyle name="?…‹?ђO‚e [0.00]_laroux" xfId="18"/>
    <cellStyle name="?…‹?ђO‚e_laroux" xfId="19"/>
    <cellStyle name="]_x000d__x000a_Zoomed=1_x000d__x000a_Row=0_x000d__x000a_Column=0_x000d__x000a_Height=0_x000d__x000a_Width=0_x000d__x000a_FontName=FoxFont_x000d__x000a_FontStyle=0_x000d__x000a_FontSize=9_x000d__x000a_PrtFontName=FoxPrin" xfId="20"/>
    <cellStyle name="_" xfId="21"/>
    <cellStyle name="_!!!!!! Total_HQ_2005_ver2" xfId="22"/>
    <cellStyle name="____Исполнение Бюджета НВ филиала май к отправке" xfId="23"/>
    <cellStyle name="____Отчёт НВ филиала апрель2003" xfId="24"/>
    <cellStyle name="____Отчёт НВ филиала июнь 2003" xfId="25"/>
    <cellStyle name="_~1310411" xfId="26"/>
    <cellStyle name="_~1737010" xfId="27"/>
    <cellStyle name="_~2119947" xfId="28"/>
    <cellStyle name="_~2170998" xfId="29"/>
    <cellStyle name="_~2170998_~5055318" xfId="30"/>
    <cellStyle name="_~3166098" xfId="31"/>
    <cellStyle name="_~3166098_22 06 10 Бюджет МН УШНУ-Алашанькоу на 2011 год Асенову1" xfId="32"/>
    <cellStyle name="_~3166098_22.06.10Бюджет МН УШНУ-Алашанькоу на 2011 год" xfId="33"/>
    <cellStyle name="_~3791010" xfId="34"/>
    <cellStyle name="_~3791010_040822 Profit_Tax_(portal)" xfId="35"/>
    <cellStyle name="_~3791010_040928 Profit_Tax_3Ax1Ax4" xfId="36"/>
    <cellStyle name="_~3791010_Tax Input 5yr plan" xfId="37"/>
    <cellStyle name="_~3791010_Книга2" xfId="38"/>
    <cellStyle name="_~3791010_Налог_на_прибыль" xfId="39"/>
    <cellStyle name="_~5055318" xfId="40"/>
    <cellStyle name="_~5858712" xfId="41"/>
    <cellStyle name="_~5868472" xfId="42"/>
    <cellStyle name="_~6069322" xfId="43"/>
    <cellStyle name="_~6460973" xfId="44"/>
    <cellStyle name="_~7874056" xfId="45"/>
    <cellStyle name="_~7887783" xfId="46"/>
    <cellStyle name="_~8084077" xfId="47"/>
    <cellStyle name="_00-Consolidated balance draft as at (26-10-2005) (2)" xfId="48"/>
    <cellStyle name="_00-STL shape1" xfId="49"/>
    <cellStyle name="_03.02.2007 15.12 Отчет о движении денежных средств на 01.01.07." xfId="50"/>
    <cellStyle name="_034 расш.2 кварт.20061" xfId="51"/>
    <cellStyle name="_04.04.06 Баланс неконсол.2005" xfId="52"/>
    <cellStyle name="_04.04.06 Баланс неконсол.2005 2" xfId="53"/>
    <cellStyle name="_04.04.06 Баланс неконсол.2005 3" xfId="54"/>
    <cellStyle name="_04.04.06 Баланс неконсол.2005_ING loan_calc_v5" xfId="55"/>
    <cellStyle name="_040822 Profit_Tax_(portal)" xfId="56"/>
    <cellStyle name="_040928 Profit_Tax_3Ax1Ax4" xfId="57"/>
    <cellStyle name="_090513版-ОФИС И УСЛУГИ ДЛЯЗАКАЗЧИКА за август_ декабрь_ апрель изм.13.05.09" xfId="58"/>
    <cellStyle name="_10 Sept BoD Slides" xfId="59"/>
    <cellStyle name="_10 Другие части проекта-金额" xfId="60"/>
    <cellStyle name="_12.4 Attachment to SRM SAD" xfId="61"/>
    <cellStyle name="_12.4 Attachment to SRM SAD 2" xfId="62"/>
    <cellStyle name="_12.4 Attachment to SRM SAD 3" xfId="63"/>
    <cellStyle name="_12.4 Attachment to SRM SAD_ING loan_calc_v5" xfId="64"/>
    <cellStyle name="_14.11.09г.Гульнара Каменное  на 2010" xfId="65"/>
    <cellStyle name="_1B CATHODIC" xfId="66"/>
    <cellStyle name="_1B CATHODIC нов" xfId="67"/>
    <cellStyle name="_1B CATHODIC с 31 млн." xfId="68"/>
    <cellStyle name="_2002 actual" xfId="69"/>
    <cellStyle name="_2002 actual_~5055318" xfId="70"/>
    <cellStyle name="_2003_2004_Technology_Budget_Addit_items" xfId="71"/>
    <cellStyle name="_2003_2004_Technology_Budget_Addit_items_~5055318" xfId="72"/>
    <cellStyle name="_2004 исправ ФОТ" xfId="73"/>
    <cellStyle name="_2004 исправ.10.38xls" xfId="74"/>
    <cellStyle name="_2004г. СМИ КазТрансОйл по 241 приказу( дочки)" xfId="75"/>
    <cellStyle name="_2004г. СМИ КазТрансОйл по 241 приказу( дочки) 2" xfId="76"/>
    <cellStyle name="_2004г. СМИ КазТрансОйл по 241 приказу( дочки) 3" xfId="77"/>
    <cellStyle name="_2004г. СМИ КазТрансОйл по 241 приказу( дочки)_ING loan_calc_v5" xfId="78"/>
    <cellStyle name="_2005 Downstream 5YP Template Linked Sep GFO 26.10.2004" xfId="79"/>
    <cellStyle name="_2005_план_CAPEX_Svod_BU" xfId="80"/>
    <cellStyle name="_2005_план_FINPLAN_Svod_BU" xfId="81"/>
    <cellStyle name="_2005_план_GAS_Svod_BU" xfId="82"/>
    <cellStyle name="_2005_план_SMETA_Svod_BU" xfId="83"/>
    <cellStyle name="_2005_план_Svod_(5,3)" xfId="84"/>
    <cellStyle name="_2005_план_Svod_(5,3)_итоговый_корр_11.11.04" xfId="85"/>
    <cellStyle name="_2005_план_Svod_(5,3)_итоговый_корр_12.11" xfId="86"/>
    <cellStyle name="_2005_план_Svod_(5,3)_итоговый_корр_12.11_morgheim" xfId="87"/>
    <cellStyle name="_2005_план_Svod_(5,3)_корр_18.11.04" xfId="88"/>
    <cellStyle name="_2005_план_TEP1_Svod_BU" xfId="89"/>
    <cellStyle name="_2005_план_TEP2_Svod_BU" xfId="90"/>
    <cellStyle name="_2005г.НКС ЗФ для ЦА" xfId="91"/>
    <cellStyle name="_2006 ГОД 1 квартал  Баланс по МСФО" xfId="92"/>
    <cellStyle name="_2006 ГОД 1 квартал  Баланс по МСФО 2" xfId="93"/>
    <cellStyle name="_2006 ГОД 1 квартал  Баланс по МСФО 3" xfId="94"/>
    <cellStyle name="_2006 ГОД 1 квартал  Баланс по МСФО_ING loan_calc_v5" xfId="95"/>
    <cellStyle name="_2010 Корректировка Бюджет на 10.12.09 послед для ДБЭиА" xfId="96"/>
    <cellStyle name="_2010 Корректировка Бюджет на 10.12.09 послед для ДБЭиА1" xfId="97"/>
    <cellStyle name="_2511 OpSCom Tables Dual vC" xfId="98"/>
    <cellStyle name="_2511 OpSCom Tables ENG Dual vC" xfId="99"/>
    <cellStyle name="_311 РЕЗЕРВ" xfId="100"/>
    <cellStyle name="_5 year plan 011004" xfId="101"/>
    <cellStyle name="_5 year plan 2003-2009" xfId="102"/>
    <cellStyle name="_5 year plan 2003-2009_~5868472" xfId="103"/>
    <cellStyle name="_5 year plan 2003-2009_~6069322" xfId="104"/>
    <cellStyle name="_5 year plan 2003-2009_040822 Profit_Tax_(portal)" xfId="105"/>
    <cellStyle name="_5 year plan 2003-2009_040928 Profit_Tax_3Ax1Ax4" xfId="106"/>
    <cellStyle name="_5 year plan 2003-2009_5 year plan 011004" xfId="107"/>
    <cellStyle name="_5 year plan 2003-2009_5 year plan CorpFin" xfId="108"/>
    <cellStyle name="_5 year plan 2003-2009_5 year plan CorpFin_second model" xfId="109"/>
    <cellStyle name="_5 year plan 2003-2009_Case 1 (10C)" xfId="110"/>
    <cellStyle name="_5 year plan 2003-2009_Case 3 (8N)" xfId="111"/>
    <cellStyle name="_5 year plan 2003-2009_feedback for CorpFin 5YP" xfId="112"/>
    <cellStyle name="_5 year plan 2003-2009_Template for Finance" xfId="113"/>
    <cellStyle name="_5 year plan 2003-2009_Книга2" xfId="114"/>
    <cellStyle name="_5 year plan 2003-2009_Налог_на_прибыль" xfId="115"/>
    <cellStyle name="_5 year Plan Assumptions 200904 vC" xfId="116"/>
    <cellStyle name="_5 year plan CorpFin" xfId="117"/>
    <cellStyle name="_5 year plan CorpFin_second model" xfId="118"/>
    <cellStyle name="_5 yr plan - Uvat (ex.Subv)_11_08_04_last" xfId="119"/>
    <cellStyle name="_5 yr plan - Uvat (Technology)_11_08_04_full" xfId="120"/>
    <cellStyle name="_5-year Plan (2006-2010) Assumptions ($40Brent) - for distribution" xfId="121"/>
    <cellStyle name="_5year plan_inflation_Exploration" xfId="122"/>
    <cellStyle name="_5yearConsolidationModel" xfId="123"/>
    <cellStyle name="_5-yearTOTAL_by_Blocks" xfId="124"/>
    <cellStyle name="_5-yearTOTAL_by_Blocks_(06-09-2004 adjusted)-(21-09-2004 adjusted)-6" xfId="125"/>
    <cellStyle name="_5-yearTOTAL_by_Blocks_01_09" xfId="126"/>
    <cellStyle name="_5-yearTOTAL_by_Blocks_040822 Profit_Tax_(portal)" xfId="127"/>
    <cellStyle name="_5-yearTOTAL_by_Blocks_040928 Profit_Tax_3Ax1Ax4" xfId="128"/>
    <cellStyle name="_5-yearTOTAL_by_Blocks_20_08" xfId="129"/>
    <cellStyle name="_5-yearTOTAL_by_Blocks_inflation01_09" xfId="130"/>
    <cellStyle name="_5-yearTOTAL_by_Blocks_inflation20_08" xfId="131"/>
    <cellStyle name="_5-yearTOTAL_by_Blocks_Книга2" xfId="132"/>
    <cellStyle name="_5-yearTOTAL_by_Blocks_Налог_на_прибыль" xfId="133"/>
    <cellStyle name="_5yr Plan templates Exploration" xfId="134"/>
    <cellStyle name="_5yr_plan_Exploration_templates" xfId="135"/>
    <cellStyle name="_681 счет" xfId="136"/>
    <cellStyle name="_684-687" xfId="137"/>
    <cellStyle name="_9.ОФИС  И УСЛУГИ ДЛЯЗАКАЗЧИКА" xfId="138"/>
    <cellStyle name="_999" xfId="139"/>
    <cellStyle name="_999_2010 Корректировка Бюджет на 10.12.09 послед для ДБЭиА" xfId="140"/>
    <cellStyle name="_999_2010 Корректировка Бюджет на 10.12.09 послед для ДБЭиА1" xfId="141"/>
    <cellStyle name="_999_2pr" xfId="142"/>
    <cellStyle name="_999_2pr_2010 Корректировка Бюджет на 10.12.09 послед для ДБЭиА" xfId="143"/>
    <cellStyle name="_999_2pr_2010 Корректировка Бюджет на 10.12.09 послед для ДБЭиА1" xfId="144"/>
    <cellStyle name="_999_2pr_ИСМ стоимость все варианты" xfId="145"/>
    <cellStyle name="_999_2pr_Книга1" xfId="146"/>
    <cellStyle name="_999_2pr_Копия Заявка  14 06 2010" xfId="147"/>
    <cellStyle name="_999_2pr_Поверка СИ МН АА" xfId="148"/>
    <cellStyle name="_999_2pr_Представительские" xfId="149"/>
    <cellStyle name="_999_2pr_Расход электроэнергии (окончательный вариант)" xfId="150"/>
    <cellStyle name="_999_2pr_Расчеты КВЛ 2010 (3) от еркебулана (2)" xfId="151"/>
    <cellStyle name="_999_2pr_РАСШИФРОВКА К БЮДЖЕТУ 2009 года(Гульсинай)" xfId="152"/>
    <cellStyle name="_999_2pr_РАСШИФРОВКА К БЮДЖЕТУ 2009 года(Гульсинай)_111" xfId="153"/>
    <cellStyle name="_999_2pr_РАСШИФРОВКА К БЮДЖЕТУ 2009 года(Гульсинай)_Исполнение тарифной сметы за 2011г амортизация" xfId="154"/>
    <cellStyle name="_999_2pr_РАСШИФРОВКА К БЮДЖЕТУ 2009 года(Гульсинай)_Книга1" xfId="155"/>
    <cellStyle name="_999_2pr_РАСШИФРОВКА К БЮДЖЕТУ 2009 года(Гульсинай)_Расшифровка к ТС по Кенкияк-К Общий порядок" xfId="156"/>
    <cellStyle name="_999_2pr_РАСШИФРОВКА К БЮДЖЕТУ 2009 года(Гульсинай)_Расшифровка ФОТ" xfId="157"/>
    <cellStyle name="_999_2pr_РАСШИФРОВКА К БЮДЖЕТУ 2009 года(Гульсинай)_Расшифровка ФОТ 2012" xfId="158"/>
    <cellStyle name="_999_2pr_РАСШИФРОВКА К БЮДЖЕТУ 2009 года(Гульсинай)_Расшифровка ФОТ_Расчеты к бюджетной заявке на 2013 год" xfId="159"/>
    <cellStyle name="_999_2pr_РАСШИФРОВКА К БЮДЖЕТУ 2009 года(Гульсинай)_Расшифровки производственная себестоимость 2012" xfId="160"/>
    <cellStyle name="_999_2pr_Расшифровка к бюджету 2010 г (по РП)" xfId="161"/>
    <cellStyle name="_999_2pr_Расшифровка к бюджету 2010 г (по РП)_Исполнение тарифной сметы за 2011г амортизация" xfId="162"/>
    <cellStyle name="_999_2pr_Расшифровка к бюджету 2010 г (по РП)_Книга1" xfId="163"/>
    <cellStyle name="_999_2pr_Расшифровка к бюджету 2010 г (по РП)_Расшифровка к ТС по Кенкияк-К Общий порядок" xfId="164"/>
    <cellStyle name="_999_2pr_Расшифровка к бюджету 2010 г (по РП)_Расшифровки производственная себестоимость 2012" xfId="165"/>
    <cellStyle name="_999_2pr_Расшифровка к ТС по Кенкияк-К" xfId="166"/>
    <cellStyle name="_999_2pr_Расшифровка к ТС по Кенкияк-К Общий порядок" xfId="167"/>
    <cellStyle name="_999_2pr_Расшифровка ФОТ" xfId="168"/>
    <cellStyle name="_999_2pr_Расшифровка ФОТ 2012" xfId="169"/>
    <cellStyle name="_999_2pr_Расшифровка ФОТ_Расчеты к бюджетной заявке на 2013 год" xfId="170"/>
    <cellStyle name="_999_2pr_СВОД" xfId="171"/>
    <cellStyle name="_999_bln" xfId="172"/>
    <cellStyle name="_999_bln_2010 Корректировка Бюджет на 10.12.09 послед для ДБЭиА" xfId="173"/>
    <cellStyle name="_999_bln_2010 Корректировка Бюджет на 10.12.09 послед для ДБЭиА1" xfId="174"/>
    <cellStyle name="_999_bln_ИСМ стоимость все варианты" xfId="175"/>
    <cellStyle name="_999_bln_Книга1" xfId="176"/>
    <cellStyle name="_999_bln_Копия Заявка  14 06 2010" xfId="177"/>
    <cellStyle name="_999_bln_Поверка СИ МН АА" xfId="178"/>
    <cellStyle name="_999_bln_Представительские" xfId="179"/>
    <cellStyle name="_999_bln_Расход электроэнергии (окончательный вариант)" xfId="180"/>
    <cellStyle name="_999_bln_Расчеты КВЛ 2010 (3) от еркебулана (2)" xfId="181"/>
    <cellStyle name="_999_bln_РАСШИФРОВКА К БЮДЖЕТУ 2009 года(Гульсинай)" xfId="182"/>
    <cellStyle name="_999_bln_РАСШИФРОВКА К БЮДЖЕТУ 2009 года(Гульсинай)_111" xfId="183"/>
    <cellStyle name="_999_bln_РАСШИФРОВКА К БЮДЖЕТУ 2009 года(Гульсинай)_Исполнение тарифной сметы за 2011г амортизация" xfId="184"/>
    <cellStyle name="_999_bln_РАСШИФРОВКА К БЮДЖЕТУ 2009 года(Гульсинай)_Книга1" xfId="185"/>
    <cellStyle name="_999_bln_РАСШИФРОВКА К БЮДЖЕТУ 2009 года(Гульсинай)_Расшифровка к ТС по Кенкияк-К Общий порядок" xfId="186"/>
    <cellStyle name="_999_bln_РАСШИФРОВКА К БЮДЖЕТУ 2009 года(Гульсинай)_Расшифровка ФОТ" xfId="187"/>
    <cellStyle name="_999_bln_РАСШИФРОВКА К БЮДЖЕТУ 2009 года(Гульсинай)_Расшифровка ФОТ 2012" xfId="188"/>
    <cellStyle name="_999_bln_РАСШИФРОВКА К БЮДЖЕТУ 2009 года(Гульсинай)_Расшифровка ФОТ_Расчеты к бюджетной заявке на 2013 год" xfId="189"/>
    <cellStyle name="_999_bln_РАСШИФРОВКА К БЮДЖЕТУ 2009 года(Гульсинай)_Расшифровки производственная себестоимость 2012" xfId="190"/>
    <cellStyle name="_999_bln_Расшифровка к бюджету 2010 г (по РП)" xfId="191"/>
    <cellStyle name="_999_bln_Расшифровка к бюджету 2010 г (по РП)_Исполнение тарифной сметы за 2011г амортизация" xfId="192"/>
    <cellStyle name="_999_bln_Расшифровка к бюджету 2010 г (по РП)_Книга1" xfId="193"/>
    <cellStyle name="_999_bln_Расшифровка к бюджету 2010 г (по РП)_Расшифровка к ТС по Кенкияк-К Общий порядок" xfId="194"/>
    <cellStyle name="_999_bln_Расшифровка к бюджету 2010 г (по РП)_Расшифровки производственная себестоимость 2012" xfId="195"/>
    <cellStyle name="_999_bln_Расшифровка к ТС по Кенкияк-К" xfId="196"/>
    <cellStyle name="_999_bln_Расшифровка к ТС по Кенкияк-К Общий порядок" xfId="197"/>
    <cellStyle name="_999_bln_Расшифровка ФОТ" xfId="198"/>
    <cellStyle name="_999_bln_Расшифровка ФОТ 2012" xfId="199"/>
    <cellStyle name="_999_bln_Расшифровка ФОТ_Расчеты к бюджетной заявке на 2013 год" xfId="200"/>
    <cellStyle name="_999_bln_СВОД" xfId="201"/>
    <cellStyle name="_999_BLNMIX" xfId="202"/>
    <cellStyle name="_999_BLNMIX_2010 Корректировка Бюджет на 10.12.09 послед для ДБЭиА" xfId="203"/>
    <cellStyle name="_999_BLNMIX_2010 Корректировка Бюджет на 10.12.09 послед для ДБЭиА1" xfId="204"/>
    <cellStyle name="_999_BLNMIX_ИСМ стоимость все варианты" xfId="205"/>
    <cellStyle name="_999_BLNMIX_Книга1" xfId="206"/>
    <cellStyle name="_999_BLNMIX_Копия Заявка  14 06 2010" xfId="207"/>
    <cellStyle name="_999_BLNMIX_Поверка СИ МН АА" xfId="208"/>
    <cellStyle name="_999_BLNMIX_Представительские" xfId="209"/>
    <cellStyle name="_999_BLNMIX_Расход электроэнергии (окончательный вариант)" xfId="210"/>
    <cellStyle name="_999_BLNMIX_Расчеты КВЛ 2010 (3) от еркебулана (2)" xfId="211"/>
    <cellStyle name="_999_BLNMIX_РАСШИФРОВКА К БЮДЖЕТУ 2009 года(Гульсинай)" xfId="212"/>
    <cellStyle name="_999_BLNMIX_РАСШИФРОВКА К БЮДЖЕТУ 2009 года(Гульсинай)_111" xfId="213"/>
    <cellStyle name="_999_BLNMIX_РАСШИФРОВКА К БЮДЖЕТУ 2009 года(Гульсинай)_Исполнение тарифной сметы за 2011г амортизация" xfId="214"/>
    <cellStyle name="_999_BLNMIX_РАСШИФРОВКА К БЮДЖЕТУ 2009 года(Гульсинай)_Книга1" xfId="215"/>
    <cellStyle name="_999_BLNMIX_РАСШИФРОВКА К БЮДЖЕТУ 2009 года(Гульсинай)_Расшифровка к ТС по Кенкияк-К Общий порядок" xfId="216"/>
    <cellStyle name="_999_BLNMIX_РАСШИФРОВКА К БЮДЖЕТУ 2009 года(Гульсинай)_Расшифровка ФОТ" xfId="217"/>
    <cellStyle name="_999_BLNMIX_РАСШИФРОВКА К БЮДЖЕТУ 2009 года(Гульсинай)_Расшифровка ФОТ 2012" xfId="218"/>
    <cellStyle name="_999_BLNMIX_РАСШИФРОВКА К БЮДЖЕТУ 2009 года(Гульсинай)_Расшифровка ФОТ_Расчеты к бюджетной заявке на 2013 год" xfId="219"/>
    <cellStyle name="_999_BLNMIX_РАСШИФРОВКА К БЮДЖЕТУ 2009 года(Гульсинай)_Расшифровки производственная себестоимость 2012" xfId="220"/>
    <cellStyle name="_999_BLNMIX_Расшифровка к бюджету 2010 г (по РП)" xfId="221"/>
    <cellStyle name="_999_BLNMIX_Расшифровка к бюджету 2010 г (по РП)_Исполнение тарифной сметы за 2011г амортизация" xfId="222"/>
    <cellStyle name="_999_BLNMIX_Расшифровка к бюджету 2010 г (по РП)_Книга1" xfId="223"/>
    <cellStyle name="_999_BLNMIX_Расшифровка к бюджету 2010 г (по РП)_Расшифровка к ТС по Кенкияк-К Общий порядок" xfId="224"/>
    <cellStyle name="_999_BLNMIX_Расшифровка к бюджету 2010 г (по РП)_Расшифровки производственная себестоимость 2012" xfId="225"/>
    <cellStyle name="_999_BLNMIX_Расшифровка к ТС по Кенкияк-К" xfId="226"/>
    <cellStyle name="_999_BLNMIX_Расшифровка к ТС по Кенкияк-К Общий порядок" xfId="227"/>
    <cellStyle name="_999_BLNMIX_Расшифровка ФОТ" xfId="228"/>
    <cellStyle name="_999_BLNMIX_Расшифровка ФОТ 2012" xfId="229"/>
    <cellStyle name="_999_BLNMIX_Расшифровка ФОТ_Расчеты к бюджетной заявке на 2013 год" xfId="230"/>
    <cellStyle name="_999_BLNMIX_СВОД" xfId="231"/>
    <cellStyle name="_999_BLNREST" xfId="232"/>
    <cellStyle name="_999_BLNREST_2010 Корректировка Бюджет на 10.12.09 послед для ДБЭиА" xfId="233"/>
    <cellStyle name="_999_BLNREST_2010 Корректировка Бюджет на 10.12.09 послед для ДБЭиА1" xfId="234"/>
    <cellStyle name="_999_BLNREST_ИСМ стоимость все варианты" xfId="235"/>
    <cellStyle name="_999_BLNREST_Книга1" xfId="236"/>
    <cellStyle name="_999_BLNREST_Копия Заявка  14 06 2010" xfId="237"/>
    <cellStyle name="_999_BLNREST_Поверка СИ МН АА" xfId="238"/>
    <cellStyle name="_999_BLNREST_Представительские" xfId="239"/>
    <cellStyle name="_999_BLNREST_Расход электроэнергии (окончательный вариант)" xfId="240"/>
    <cellStyle name="_999_BLNREST_Расчеты КВЛ 2010 (3) от еркебулана (2)" xfId="241"/>
    <cellStyle name="_999_BLNREST_РАСШИФРОВКА К БЮДЖЕТУ 2009 года(Гульсинай)" xfId="242"/>
    <cellStyle name="_999_BLNREST_РАСШИФРОВКА К БЮДЖЕТУ 2009 года(Гульсинай)_111" xfId="243"/>
    <cellStyle name="_999_BLNREST_РАСШИФРОВКА К БЮДЖЕТУ 2009 года(Гульсинай)_Исполнение тарифной сметы за 2011г амортизация" xfId="244"/>
    <cellStyle name="_999_BLNREST_РАСШИФРОВКА К БЮДЖЕТУ 2009 года(Гульсинай)_Книга1" xfId="245"/>
    <cellStyle name="_999_BLNREST_РАСШИФРОВКА К БЮДЖЕТУ 2009 года(Гульсинай)_Расшифровка к ТС по Кенкияк-К Общий порядок" xfId="246"/>
    <cellStyle name="_999_BLNREST_РАСШИФРОВКА К БЮДЖЕТУ 2009 года(Гульсинай)_Расшифровка ФОТ" xfId="247"/>
    <cellStyle name="_999_BLNREST_РАСШИФРОВКА К БЮДЖЕТУ 2009 года(Гульсинай)_Расшифровка ФОТ 2012" xfId="248"/>
    <cellStyle name="_999_BLNREST_РАСШИФРОВКА К БЮДЖЕТУ 2009 года(Гульсинай)_Расшифровка ФОТ_Расчеты к бюджетной заявке на 2013 год" xfId="249"/>
    <cellStyle name="_999_BLNREST_РАСШИФРОВКА К БЮДЖЕТУ 2009 года(Гульсинай)_Расшифровки производственная себестоимость 2012" xfId="250"/>
    <cellStyle name="_999_BLNREST_Расшифровка к бюджету 2010 г (по РП)" xfId="251"/>
    <cellStyle name="_999_BLNREST_Расшифровка к бюджету 2010 г (по РП)_Исполнение тарифной сметы за 2011г амортизация" xfId="252"/>
    <cellStyle name="_999_BLNREST_Расшифровка к бюджету 2010 г (по РП)_Книга1" xfId="253"/>
    <cellStyle name="_999_BLNREST_Расшифровка к бюджету 2010 г (по РП)_Расшифровка к ТС по Кенкияк-К Общий порядок" xfId="254"/>
    <cellStyle name="_999_BLNREST_Расшифровка к бюджету 2010 г (по РП)_Расшифровки производственная себестоимость 2012" xfId="255"/>
    <cellStyle name="_999_BLNREST_Расшифровка к ТС по Кенкияк-К" xfId="256"/>
    <cellStyle name="_999_BLNREST_Расшифровка к ТС по Кенкияк-К Общий порядок" xfId="257"/>
    <cellStyle name="_999_BLNREST_Расшифровка ФОТ" xfId="258"/>
    <cellStyle name="_999_BLNREST_Расшифровка ФОТ 2012" xfId="259"/>
    <cellStyle name="_999_BLNREST_Расшифровка ФОТ_Расчеты к бюджетной заявке на 2013 год" xfId="260"/>
    <cellStyle name="_999_BLNREST_СВОД" xfId="261"/>
    <cellStyle name="_999_ИСМ стоимость все варианты" xfId="262"/>
    <cellStyle name="_999_Книга1" xfId="263"/>
    <cellStyle name="_999_Копия Заявка  14 06 2010" xfId="264"/>
    <cellStyle name="_999_Поверка СИ МН АА" xfId="265"/>
    <cellStyle name="_999_Представительские" xfId="266"/>
    <cellStyle name="_999_Расход электроэнергии (окончательный вариант)" xfId="267"/>
    <cellStyle name="_999_Расчеты КВЛ 2010 (3) от еркебулана (2)" xfId="268"/>
    <cellStyle name="_999_РАСШИФРОВКА К БЮДЖЕТУ 2009 года(Гульсинай)" xfId="269"/>
    <cellStyle name="_999_РАСШИФРОВКА К БЮДЖЕТУ 2009 года(Гульсинай)_111" xfId="270"/>
    <cellStyle name="_999_РАСШИФРОВКА К БЮДЖЕТУ 2009 года(Гульсинай)_Исполнение тарифной сметы за 2011г амортизация" xfId="271"/>
    <cellStyle name="_999_РАСШИФРОВКА К БЮДЖЕТУ 2009 года(Гульсинай)_Книга1" xfId="272"/>
    <cellStyle name="_999_РАСШИФРОВКА К БЮДЖЕТУ 2009 года(Гульсинай)_Расшифровка к ТС по Кенкияк-К Общий порядок" xfId="273"/>
    <cellStyle name="_999_РАСШИФРОВКА К БЮДЖЕТУ 2009 года(Гульсинай)_Расшифровка ФОТ" xfId="274"/>
    <cellStyle name="_999_РАСШИФРОВКА К БЮДЖЕТУ 2009 года(Гульсинай)_Расшифровка ФОТ 2012" xfId="275"/>
    <cellStyle name="_999_РАСШИФРОВКА К БЮДЖЕТУ 2009 года(Гульсинай)_Расшифровка ФОТ_Расчеты к бюджетной заявке на 2013 год" xfId="276"/>
    <cellStyle name="_999_РАСШИФРОВКА К БЮДЖЕТУ 2009 года(Гульсинай)_Расшифровки производственная себестоимость 2012" xfId="277"/>
    <cellStyle name="_999_Расшифровка к бюджету 2010 г (по РП)" xfId="278"/>
    <cellStyle name="_999_Расшифровка к бюджету 2010 г (по РП)_Исполнение тарифной сметы за 2011г амортизация" xfId="279"/>
    <cellStyle name="_999_Расшифровка к бюджету 2010 г (по РП)_Книга1" xfId="280"/>
    <cellStyle name="_999_Расшифровка к бюджету 2010 г (по РП)_Расшифровка к ТС по Кенкияк-К Общий порядок" xfId="281"/>
    <cellStyle name="_999_Расшифровка к бюджету 2010 г (по РП)_Расшифровки производственная себестоимость 2012" xfId="282"/>
    <cellStyle name="_999_Расшифровка к ТС по Кенкияк-К" xfId="283"/>
    <cellStyle name="_999_Расшифровка к ТС по Кенкияк-К Общий порядок" xfId="284"/>
    <cellStyle name="_999_Расшифровка ФОТ" xfId="285"/>
    <cellStyle name="_999_Расшифровка ФОТ 2012" xfId="286"/>
    <cellStyle name="_999_Расшифровка ФОТ_Расчеты к бюджетной заявке на 2013 год" xfId="287"/>
    <cellStyle name="_999_СВОД" xfId="288"/>
    <cellStyle name="_A4. Openning balance reconciliation" xfId="289"/>
    <cellStyle name="_A4. Openning balance reconciliation 2" xfId="290"/>
    <cellStyle name="_A4. Openning balance reconciliation 3" xfId="291"/>
    <cellStyle name="_A4. Openning balance reconciliation_ING loan_calc_v5" xfId="292"/>
    <cellStyle name="_A4. P&amp;L as of Mar 28, 06" xfId="293"/>
    <cellStyle name="_A4. P&amp;L as of Mar 28, 06 2" xfId="294"/>
    <cellStyle name="_A4. P&amp;L as of Mar 28, 06 3" xfId="295"/>
    <cellStyle name="_A4. P&amp;L as of Mar 28, 06_ING loan_calc_v5" xfId="296"/>
    <cellStyle name="_A4. Year-End Balance as of Mar 28, 06" xfId="297"/>
    <cellStyle name="_A4. Year-End Balance as of Mar 28, 06 2" xfId="298"/>
    <cellStyle name="_A4. Year-End Balance as of Mar 28, 06 3" xfId="299"/>
    <cellStyle name="_A4. Year-End Balance as of Mar 28, 06_ING loan_calc_v5" xfId="300"/>
    <cellStyle name="_A4.1 TS 2005" xfId="301"/>
    <cellStyle name="_A4.1 TS 2005 2" xfId="302"/>
    <cellStyle name="_A4.1 TS 2005 3" xfId="303"/>
    <cellStyle name="_A4.1 TS 2005_ING loan_calc_v5" xfId="304"/>
    <cellStyle name="_A4.PBC_YE-Hard Close Balance_as of Mar 28, 06" xfId="305"/>
    <cellStyle name="_A4.PBC_YE-Hard Close Balance_as of Mar 28, 06 2" xfId="306"/>
    <cellStyle name="_A4.PBC_YE-Hard Close Balance_as of Mar 28, 06 3" xfId="307"/>
    <cellStyle name="_A4.PBC_YE-Hard Close Balance_as of Mar 28, 06_ING loan_calc_v5" xfId="308"/>
    <cellStyle name="_Accounts_Payable_TP_WP_07" xfId="309"/>
    <cellStyle name="_Accounts_Payable_TP_WP_07_ING loan_calc_v5" xfId="310"/>
    <cellStyle name="_Attachmen-Progress Measurement" xfId="311"/>
    <cellStyle name="_Attachmen-Progress Measurement_Презентация Бюджета 2010-2014гг. для БК" xfId="312"/>
    <cellStyle name="_Baseline data Aug GFO" xfId="313"/>
    <cellStyle name="_Baseline data Aug GFO_~5055318" xfId="314"/>
    <cellStyle name="_Book1" xfId="315"/>
    <cellStyle name="_BP 2003-2007_2005_TNK-U consol_prices_2405" xfId="316"/>
    <cellStyle name="_BP 2004 BoD_OFS 03Dec04_format PPM_woRCMTO" xfId="317"/>
    <cellStyle name="_BP 2004 BoD_OFS 26Nov04_format PPM_02" xfId="318"/>
    <cellStyle name="_BP2003 18" xfId="319"/>
    <cellStyle name="_Branches 5YP template" xfId="320"/>
    <cellStyle name="_Branches 5YP template_040822 Profit_Tax_(portal)" xfId="321"/>
    <cellStyle name="_Branches 5YP template_040928 Profit_Tax_3Ax1Ax4" xfId="322"/>
    <cellStyle name="_Branches 5YP template_Книга2" xfId="323"/>
    <cellStyle name="_Branches 5YP template_Налог_на_прибыль" xfId="324"/>
    <cellStyle name="_Bridge Chart" xfId="325"/>
    <cellStyle name="_BUDGET 2004_for renovation_25.11" xfId="326"/>
    <cellStyle name="_Business-plan_forms_II_03.10.03." xfId="327"/>
    <cellStyle name="_Business-plan_forms_II_03.10.03._~5055318" xfId="328"/>
    <cellStyle name="_Calculations (LTStrategy) 150604" xfId="329"/>
    <cellStyle name="_Case 1 (10C)" xfId="330"/>
    <cellStyle name="_Case 3 (8N)" xfId="331"/>
    <cellStyle name="_cash flow reclass" xfId="332"/>
    <cellStyle name="_Cash flow till 2Q'05 100804" xfId="333"/>
    <cellStyle name="_Cash flow_indirect method" xfId="334"/>
    <cellStyle name="_Cash flow_indirect method 2" xfId="335"/>
    <cellStyle name="_Cash flow_indirect method 3" xfId="336"/>
    <cellStyle name="_Cash flow_indirect method_ING loan_calc_v5" xfId="337"/>
    <cellStyle name="_Comparative analysis of PBC reports dd 3 may" xfId="338"/>
    <cellStyle name="_Consolidation" xfId="339"/>
    <cellStyle name="_Consolidation_040822 Profit_Tax_(portal)" xfId="340"/>
    <cellStyle name="_Consolidation_040928 Profit_Tax_3Ax1Ax4" xfId="341"/>
    <cellStyle name="_Consolidation_Tax Input 5yr plan" xfId="342"/>
    <cellStyle name="_Consolidation_Книга2" xfId="343"/>
    <cellStyle name="_Consolidation_Налог_на_прибыль" xfId="344"/>
    <cellStyle name="_Copy of !Capex_Master_15_08_05 " xfId="345"/>
    <cellStyle name="_Corp Functions 5-year plan" xfId="346"/>
    <cellStyle name="_Corp Functions 5-year plan_040822 Profit_Tax_(portal)" xfId="347"/>
    <cellStyle name="_Corp Functions 5-year plan_040928 Profit_Tax_3Ax1Ax4" xfId="348"/>
    <cellStyle name="_Corp Functions 5-year plan_Книга2" xfId="349"/>
    <cellStyle name="_Corp Functions 5-year plan_Налог_на_прибыль" xfId="350"/>
    <cellStyle name="_Cost forms - presentation2" xfId="351"/>
    <cellStyle name="_Cost forms - presentation2_~5055318" xfId="352"/>
    <cellStyle name="_Cost forms - presentation2_DCF030925_vat" xfId="353"/>
    <cellStyle name="_Cost forms - presentation2_DCF030925_vat_" xfId="354"/>
    <cellStyle name="_Cost forms - presentation2_DCFonly" xfId="355"/>
    <cellStyle name="_Costs 30.11" xfId="356"/>
    <cellStyle name="_danik" xfId="357"/>
    <cellStyle name="_Data_TEP_мес (rep &amp; affil-2 (2)" xfId="358"/>
    <cellStyle name="_Daughter_Companies_G&amp;A" xfId="359"/>
    <cellStyle name="_Daughter_Companies_G&amp;A_~5055318" xfId="360"/>
    <cellStyle name="_DCF030925_vat" xfId="361"/>
    <cellStyle name="_DCF030925_vat_" xfId="362"/>
    <cellStyle name="_DCFonly" xfId="363"/>
    <cellStyle name="_Debt repayment 190204 2" xfId="364"/>
    <cellStyle name="_DIF-2_Graf_6mo03" xfId="365"/>
    <cellStyle name="_DIF-2_Graf_6mo03_~5055318" xfId="366"/>
    <cellStyle name="_Downstream MR-STL BU" xfId="367"/>
    <cellStyle name="_Downstream MR-STL BU_~5055318" xfId="368"/>
    <cellStyle name="_Drill" xfId="369"/>
    <cellStyle name="_DS Bricks" xfId="370"/>
    <cellStyle name="_E100,E110,E120,N160,N100,U1-100,U110" xfId="371"/>
    <cellStyle name="_E100,E110,E120,N160,N100,U1-100,U110 2" xfId="372"/>
    <cellStyle name="_E100,E110,E120,N160,N100,U1-100,U110 3" xfId="373"/>
    <cellStyle name="_E100,E110,E120,N160,N100,U1-100,U110_ING loan_calc_v5" xfId="374"/>
    <cellStyle name="_Export duty On-shore calc 12m 2002" xfId="375"/>
    <cellStyle name="_Export duty On-shore calc 12m 2002_~5055318" xfId="376"/>
    <cellStyle name="_FA, CIP (3)" xfId="377"/>
    <cellStyle name="_Feb 02 Options" xfId="378"/>
    <cellStyle name="_feedback for CorpFin 5YP" xfId="379"/>
    <cellStyle name="_FFF" xfId="380"/>
    <cellStyle name="_FFF_~5055318" xfId="381"/>
    <cellStyle name="_FFF_17_0" xfId="382"/>
    <cellStyle name="_FFF_17_0_~5055318" xfId="383"/>
    <cellStyle name="_FFF_17_0_1" xfId="384"/>
    <cellStyle name="_FFF_17_0_1_~5055318" xfId="385"/>
    <cellStyle name="_FFF_balance" xfId="386"/>
    <cellStyle name="_FFF_balance_~5055318" xfId="387"/>
    <cellStyle name="_FFF_Capex-new" xfId="388"/>
    <cellStyle name="_FFF_Capex-new_~5055318" xfId="389"/>
    <cellStyle name="_FFF_Capex-new_DCF030925_vat" xfId="390"/>
    <cellStyle name="_FFF_Capex-new_DCF030925_vat_" xfId="391"/>
    <cellStyle name="_FFF_Capex-new_DCFonly" xfId="392"/>
    <cellStyle name="_FFF_DCF030925_vat" xfId="393"/>
    <cellStyle name="_FFF_DCF030925_vat_" xfId="394"/>
    <cellStyle name="_FFF_DCFonly" xfId="395"/>
    <cellStyle name="_FFF_Financial Plan - final_2" xfId="396"/>
    <cellStyle name="_FFF_Financial Plan - final_2_~5055318" xfId="397"/>
    <cellStyle name="_FFF_Financial Plan - final_2_DCF030925_vat" xfId="398"/>
    <cellStyle name="_FFF_Financial Plan - final_2_DCF030925_vat_" xfId="399"/>
    <cellStyle name="_FFF_Financial Plan - final_2_DCFonly" xfId="400"/>
    <cellStyle name="_FFF_Form 01(MB)" xfId="401"/>
    <cellStyle name="_FFF_Form 01(MB)_040822 Profit_Tax_(portal)" xfId="402"/>
    <cellStyle name="_FFF_Form 01(MB)_040928 Profit_Tax_3Ax1Ax4" xfId="403"/>
    <cellStyle name="_FFF_Form 01(MB)_Tax Input 5yr plan" xfId="404"/>
    <cellStyle name="_FFF_Form 01(MB)_Книга2" xfId="405"/>
    <cellStyle name="_FFF_Form 01(MB)_Налог_на_прибыль" xfId="406"/>
    <cellStyle name="_FFF_Links_NK" xfId="407"/>
    <cellStyle name="_FFF_Links_NK_040822 Profit_Tax_(portal)" xfId="408"/>
    <cellStyle name="_FFF_Links_NK_040928 Profit_Tax_3Ax1Ax4" xfId="409"/>
    <cellStyle name="_FFF_Links_NK_Tax Input 5yr plan" xfId="410"/>
    <cellStyle name="_FFF_Links_NK_Книга2" xfId="411"/>
    <cellStyle name="_FFF_Links_NK_Налог_на_прибыль" xfId="412"/>
    <cellStyle name="_FFF_N20_5" xfId="413"/>
    <cellStyle name="_FFF_N20_5_~5055318" xfId="414"/>
    <cellStyle name="_FFF_N20_5_DCF030925_vat" xfId="415"/>
    <cellStyle name="_FFF_N20_5_DCF030925_vat_" xfId="416"/>
    <cellStyle name="_FFF_N20_5_DCFonly" xfId="417"/>
    <cellStyle name="_FFF_N20_6" xfId="418"/>
    <cellStyle name="_FFF_N20_6_~5055318" xfId="419"/>
    <cellStyle name="_FFF_N20_6_DCF030925_vat" xfId="420"/>
    <cellStyle name="_FFF_N20_6_DCF030925_vat_" xfId="421"/>
    <cellStyle name="_FFF_N20_6_DCFonly" xfId="422"/>
    <cellStyle name="_FFF_New Form10_2" xfId="423"/>
    <cellStyle name="_FFF_New Form10_2_~5055318" xfId="424"/>
    <cellStyle name="_FFF_New Form10_2_DCF030925_vat" xfId="425"/>
    <cellStyle name="_FFF_New Form10_2_DCF030925_vat_" xfId="426"/>
    <cellStyle name="_FFF_New Form10_2_DCFonly" xfId="427"/>
    <cellStyle name="_FFF_Nsi" xfId="428"/>
    <cellStyle name="_FFF_Nsi - last version" xfId="429"/>
    <cellStyle name="_FFF_Nsi - last version for programming" xfId="430"/>
    <cellStyle name="_FFF_Nsi - last version for programming_~5055318" xfId="431"/>
    <cellStyle name="_FFF_Nsi - last version for programming_DCF030925_vat" xfId="432"/>
    <cellStyle name="_FFF_Nsi - last version for programming_DCF030925_vat_" xfId="433"/>
    <cellStyle name="_FFF_Nsi - last version for programming_DCFonly" xfId="434"/>
    <cellStyle name="_FFF_Nsi - last version_~5055318" xfId="435"/>
    <cellStyle name="_FFF_Nsi - last version_DCF030925_vat" xfId="436"/>
    <cellStyle name="_FFF_Nsi - last version_DCF030925_vat_" xfId="437"/>
    <cellStyle name="_FFF_Nsi - last version_DCFonly" xfId="438"/>
    <cellStyle name="_FFF_Nsi - next_last version" xfId="439"/>
    <cellStyle name="_FFF_Nsi - next_last version_~5055318" xfId="440"/>
    <cellStyle name="_FFF_Nsi - next_last version_DCF030925_vat" xfId="441"/>
    <cellStyle name="_FFF_Nsi - next_last version_DCF030925_vat_" xfId="442"/>
    <cellStyle name="_FFF_Nsi - next_last version_DCFonly" xfId="443"/>
    <cellStyle name="_FFF_Nsi - plan - final" xfId="444"/>
    <cellStyle name="_FFF_Nsi - plan - final_~5055318" xfId="445"/>
    <cellStyle name="_FFF_Nsi - plan - final_DCF030925_vat" xfId="446"/>
    <cellStyle name="_FFF_Nsi - plan - final_DCF030925_vat_" xfId="447"/>
    <cellStyle name="_FFF_Nsi - plan - final_DCFonly" xfId="448"/>
    <cellStyle name="_FFF_Nsi -super_ last version" xfId="449"/>
    <cellStyle name="_FFF_Nsi -super_ last version_~5055318" xfId="450"/>
    <cellStyle name="_FFF_Nsi -super_ last version_DCF030925_vat" xfId="451"/>
    <cellStyle name="_FFF_Nsi -super_ last version_DCF030925_vat_" xfId="452"/>
    <cellStyle name="_FFF_Nsi -super_ last version_DCFonly" xfId="453"/>
    <cellStyle name="_FFF_Nsi(2)" xfId="454"/>
    <cellStyle name="_FFF_Nsi(2)_040822 Profit_Tax_(portal)" xfId="455"/>
    <cellStyle name="_FFF_Nsi(2)_040928 Profit_Tax_3Ax1Ax4" xfId="456"/>
    <cellStyle name="_FFF_Nsi(2)_Tax Input 5yr plan" xfId="457"/>
    <cellStyle name="_FFF_Nsi(2)_Книга2" xfId="458"/>
    <cellStyle name="_FFF_Nsi(2)_Налог_на_прибыль" xfId="459"/>
    <cellStyle name="_FFF_Nsi_~5055318" xfId="460"/>
    <cellStyle name="_FFF_Nsi_1" xfId="461"/>
    <cellStyle name="_FFF_Nsi_1_~5055318" xfId="462"/>
    <cellStyle name="_FFF_Nsi_1_DCF030925_vat" xfId="463"/>
    <cellStyle name="_FFF_Nsi_1_DCF030925_vat_" xfId="464"/>
    <cellStyle name="_FFF_Nsi_1_DCFonly" xfId="465"/>
    <cellStyle name="_FFF_Nsi_139" xfId="466"/>
    <cellStyle name="_FFF_Nsi_139_~5055318" xfId="467"/>
    <cellStyle name="_FFF_Nsi_139_DCF030925_vat" xfId="468"/>
    <cellStyle name="_FFF_Nsi_139_DCF030925_vat_" xfId="469"/>
    <cellStyle name="_FFF_Nsi_139_DCFonly" xfId="470"/>
    <cellStyle name="_FFF_Nsi_140" xfId="471"/>
    <cellStyle name="_FFF_Nsi_140(Зах)" xfId="472"/>
    <cellStyle name="_FFF_Nsi_140(Зах)_~5055318" xfId="473"/>
    <cellStyle name="_FFF_Nsi_140(Зах)_DCF030925_vat" xfId="474"/>
    <cellStyle name="_FFF_Nsi_140(Зах)_DCF030925_vat_" xfId="475"/>
    <cellStyle name="_FFF_Nsi_140(Зах)_DCFonly" xfId="476"/>
    <cellStyle name="_FFF_Nsi_140_~5055318" xfId="477"/>
    <cellStyle name="_FFF_Nsi_140_DCF030925_vat" xfId="478"/>
    <cellStyle name="_FFF_Nsi_140_DCF030925_vat_" xfId="479"/>
    <cellStyle name="_FFF_Nsi_140_DCFonly" xfId="480"/>
    <cellStyle name="_FFF_Nsi_140_mod" xfId="481"/>
    <cellStyle name="_FFF_Nsi_140_mod_~5055318" xfId="482"/>
    <cellStyle name="_FFF_Nsi_140_mod_DCF030925_vat" xfId="483"/>
    <cellStyle name="_FFF_Nsi_140_mod_DCF030925_vat_" xfId="484"/>
    <cellStyle name="_FFF_Nsi_140_mod_DCFonly" xfId="485"/>
    <cellStyle name="_FFF_Nsi_158" xfId="486"/>
    <cellStyle name="_FFF_Nsi_158_040822 Profit_Tax_(portal)" xfId="487"/>
    <cellStyle name="_FFF_Nsi_158_040928 Profit_Tax_3Ax1Ax4" xfId="488"/>
    <cellStyle name="_FFF_Nsi_158_Tax Input 5yr plan" xfId="489"/>
    <cellStyle name="_FFF_Nsi_158_Книга2" xfId="490"/>
    <cellStyle name="_FFF_Nsi_158_Налог_на_прибыль" xfId="491"/>
    <cellStyle name="_FFF_Nsi_DCF030925_vat" xfId="492"/>
    <cellStyle name="_FFF_Nsi_DCF030925_vat_" xfId="493"/>
    <cellStyle name="_FFF_Nsi_DCFonly" xfId="494"/>
    <cellStyle name="_FFF_Nsi_Express" xfId="495"/>
    <cellStyle name="_FFF_Nsi_Express_040822 Profit_Tax_(portal)" xfId="496"/>
    <cellStyle name="_FFF_Nsi_Express_040928 Profit_Tax_3Ax1Ax4" xfId="497"/>
    <cellStyle name="_FFF_Nsi_Express_Tax Input 5yr plan" xfId="498"/>
    <cellStyle name="_FFF_Nsi_Express_Книга2" xfId="499"/>
    <cellStyle name="_FFF_Nsi_Express_Налог_на_прибыль" xfId="500"/>
    <cellStyle name="_FFF_Nsi_Jan1" xfId="501"/>
    <cellStyle name="_FFF_Nsi_Jan1_~5055318" xfId="502"/>
    <cellStyle name="_FFF_Nsi_Jan1_DCF030925_vat" xfId="503"/>
    <cellStyle name="_FFF_Nsi_Jan1_DCF030925_vat_" xfId="504"/>
    <cellStyle name="_FFF_Nsi_Jan1_DCFonly" xfId="505"/>
    <cellStyle name="_FFF_Nsi_test" xfId="506"/>
    <cellStyle name="_FFF_Nsi_test_040822 Profit_Tax_(portal)" xfId="507"/>
    <cellStyle name="_FFF_Nsi_test_040928 Profit_Tax_3Ax1Ax4" xfId="508"/>
    <cellStyle name="_FFF_Nsi_test_Tax Input 5yr plan" xfId="509"/>
    <cellStyle name="_FFF_Nsi_test_Книга2" xfId="510"/>
    <cellStyle name="_FFF_Nsi_test_Налог_на_прибыль" xfId="511"/>
    <cellStyle name="_FFF_Nsi2" xfId="512"/>
    <cellStyle name="_FFF_Nsi2_~5055318" xfId="513"/>
    <cellStyle name="_FFF_Nsi2_DCF030925_vat" xfId="514"/>
    <cellStyle name="_FFF_Nsi2_DCF030925_vat_" xfId="515"/>
    <cellStyle name="_FFF_Nsi2_DCFonly" xfId="516"/>
    <cellStyle name="_FFF_Nsi-Services" xfId="517"/>
    <cellStyle name="_FFF_Nsi-Services_040822 Profit_Tax_(portal)" xfId="518"/>
    <cellStyle name="_FFF_Nsi-Services_040928 Profit_Tax_3Ax1Ax4" xfId="519"/>
    <cellStyle name="_FFF_Nsi-Services_Tax Input 5yr plan" xfId="520"/>
    <cellStyle name="_FFF_Nsi-Services_Книга2" xfId="521"/>
    <cellStyle name="_FFF_Nsi-Services_Налог_на_прибыль" xfId="522"/>
    <cellStyle name="_FFF_P&amp;L" xfId="523"/>
    <cellStyle name="_FFF_P&amp;L_~5055318" xfId="524"/>
    <cellStyle name="_FFF_P&amp;L_DCF030925_vat" xfId="525"/>
    <cellStyle name="_FFF_P&amp;L_DCF030925_vat_" xfId="526"/>
    <cellStyle name="_FFF_P&amp;L_DCFonly" xfId="527"/>
    <cellStyle name="_FFF_S0400" xfId="528"/>
    <cellStyle name="_FFF_S0400_040822 Profit_Tax_(portal)" xfId="529"/>
    <cellStyle name="_FFF_S0400_040928 Profit_Tax_3Ax1Ax4" xfId="530"/>
    <cellStyle name="_FFF_S0400_Tax Input 5yr plan" xfId="531"/>
    <cellStyle name="_FFF_S0400_Книга2" xfId="532"/>
    <cellStyle name="_FFF_S0400_Налог_на_прибыль" xfId="533"/>
    <cellStyle name="_FFF_S13001" xfId="534"/>
    <cellStyle name="_FFF_S13001_040822 Profit_Tax_(portal)" xfId="535"/>
    <cellStyle name="_FFF_S13001_040928 Profit_Tax_3Ax1Ax4" xfId="536"/>
    <cellStyle name="_FFF_S13001_Tax Input 5yr plan" xfId="537"/>
    <cellStyle name="_FFF_S13001_Книга2" xfId="538"/>
    <cellStyle name="_FFF_S13001_Налог_на_прибыль" xfId="539"/>
    <cellStyle name="_FFF_Sheet1" xfId="540"/>
    <cellStyle name="_FFF_Sheet1_~5055318" xfId="541"/>
    <cellStyle name="_FFF_Sheet1_DCF030925_vat" xfId="542"/>
    <cellStyle name="_FFF_Sheet1_DCF030925_vat_" xfId="543"/>
    <cellStyle name="_FFF_Sheet1_DCFonly" xfId="544"/>
    <cellStyle name="_FFF_SOFI" xfId="545"/>
    <cellStyle name="_FFF_sofi - plan_AP270202ii" xfId="546"/>
    <cellStyle name="_FFF_sofi - plan_AP270202ii_~5055318" xfId="547"/>
    <cellStyle name="_FFF_sofi - plan_AP270202ii_DCF030925_vat" xfId="548"/>
    <cellStyle name="_FFF_sofi - plan_AP270202ii_DCF030925_vat_" xfId="549"/>
    <cellStyle name="_FFF_sofi - plan_AP270202ii_DCFonly" xfId="550"/>
    <cellStyle name="_FFF_sofi - plan_AP270202iii" xfId="551"/>
    <cellStyle name="_FFF_sofi - plan_AP270202iii_~5055318" xfId="552"/>
    <cellStyle name="_FFF_sofi - plan_AP270202iii_DCF030925_vat" xfId="553"/>
    <cellStyle name="_FFF_sofi - plan_AP270202iii_DCF030925_vat_" xfId="554"/>
    <cellStyle name="_FFF_sofi - plan_AP270202iii_DCFonly" xfId="555"/>
    <cellStyle name="_FFF_sofi - plan_AP270202iv" xfId="556"/>
    <cellStyle name="_FFF_sofi - plan_AP270202iv_~5055318" xfId="557"/>
    <cellStyle name="_FFF_sofi - plan_AP270202iv_DCF030925_vat" xfId="558"/>
    <cellStyle name="_FFF_sofi - plan_AP270202iv_DCF030925_vat_" xfId="559"/>
    <cellStyle name="_FFF_sofi - plan_AP270202iv_DCFonly" xfId="560"/>
    <cellStyle name="_FFF_Sofi vs Sobi" xfId="561"/>
    <cellStyle name="_FFF_Sofi vs Sobi_~5055318" xfId="562"/>
    <cellStyle name="_FFF_Sofi vs Sobi_DCF030925_vat" xfId="563"/>
    <cellStyle name="_FFF_Sofi vs Sobi_DCF030925_vat_" xfId="564"/>
    <cellStyle name="_FFF_Sofi vs Sobi_DCFonly" xfId="565"/>
    <cellStyle name="_FFF_SOFI_~5055318" xfId="566"/>
    <cellStyle name="_FFF_Sofi_PBD 27-11-01" xfId="567"/>
    <cellStyle name="_FFF_Sofi_PBD 27-11-01_~5055318" xfId="568"/>
    <cellStyle name="_FFF_Sofi_PBD 27-11-01_DCF030925_vat" xfId="569"/>
    <cellStyle name="_FFF_Sofi_PBD 27-11-01_DCF030925_vat_" xfId="570"/>
    <cellStyle name="_FFF_Sofi_PBD 27-11-01_DCFonly" xfId="571"/>
    <cellStyle name="_FFF_SOFI_TEPs_AOK_130902" xfId="572"/>
    <cellStyle name="_FFF_SOFI_TEPs_AOK_130902_040822 Profit_Tax_(portal)" xfId="573"/>
    <cellStyle name="_FFF_SOFI_TEPs_AOK_130902_040928 Profit_Tax_3Ax1Ax4" xfId="574"/>
    <cellStyle name="_FFF_SOFI_TEPs_AOK_130902_Tax Input 5yr plan" xfId="575"/>
    <cellStyle name="_FFF_SOFI_TEPs_AOK_130902_Книга2" xfId="576"/>
    <cellStyle name="_FFF_SOFI_TEPs_AOK_130902_Налог_на_прибыль" xfId="577"/>
    <cellStyle name="_FFF_Sofi145a" xfId="578"/>
    <cellStyle name="_FFF_Sofi145a_~5055318" xfId="579"/>
    <cellStyle name="_FFF_Sofi145a_DCF030925_vat" xfId="580"/>
    <cellStyle name="_FFF_Sofi145a_DCF030925_vat_" xfId="581"/>
    <cellStyle name="_FFF_Sofi145a_DCFonly" xfId="582"/>
    <cellStyle name="_FFF_Sofi153" xfId="583"/>
    <cellStyle name="_FFF_Sofi153_~5055318" xfId="584"/>
    <cellStyle name="_FFF_Sofi153_DCF030925_vat" xfId="585"/>
    <cellStyle name="_FFF_Sofi153_DCF030925_vat_" xfId="586"/>
    <cellStyle name="_FFF_Sofi153_DCFonly" xfId="587"/>
    <cellStyle name="_FFF_Summary" xfId="588"/>
    <cellStyle name="_FFF_Summary_~5055318" xfId="589"/>
    <cellStyle name="_FFF_Summary_DCF030925_vat" xfId="590"/>
    <cellStyle name="_FFF_Summary_DCF030925_vat_" xfId="591"/>
    <cellStyle name="_FFF_Summary_DCFonly" xfId="592"/>
    <cellStyle name="_FFF_SXXXX_Express_c Links" xfId="593"/>
    <cellStyle name="_FFF_SXXXX_Express_c Links_040822 Profit_Tax_(portal)" xfId="594"/>
    <cellStyle name="_FFF_SXXXX_Express_c Links_040928 Profit_Tax_3Ax1Ax4" xfId="595"/>
    <cellStyle name="_FFF_SXXXX_Express_c Links_Tax Input 5yr plan" xfId="596"/>
    <cellStyle name="_FFF_SXXXX_Express_c Links_Книга2" xfId="597"/>
    <cellStyle name="_FFF_SXXXX_Express_c Links_Налог_на_прибыль" xfId="598"/>
    <cellStyle name="_FFF_Tax_form_1кв_3" xfId="599"/>
    <cellStyle name="_FFF_Tax_form_1кв_3_~5055318" xfId="600"/>
    <cellStyle name="_FFF_Tax_form_1кв_3_DCF030925_vat" xfId="601"/>
    <cellStyle name="_FFF_Tax_form_1кв_3_DCF030925_vat_" xfId="602"/>
    <cellStyle name="_FFF_Tax_form_1кв_3_DCFonly" xfId="603"/>
    <cellStyle name="_FFF_test_11" xfId="604"/>
    <cellStyle name="_FFF_test_11_~5055318" xfId="605"/>
    <cellStyle name="_FFF_test_11_DCF030925_vat" xfId="606"/>
    <cellStyle name="_FFF_test_11_DCF030925_vat_" xfId="607"/>
    <cellStyle name="_FFF_test_11_DCFonly" xfId="608"/>
    <cellStyle name="_FFF_БКЭ" xfId="609"/>
    <cellStyle name="_FFF_БКЭ_~5055318" xfId="610"/>
    <cellStyle name="_FFF_БКЭ_DCF030925_vat" xfId="611"/>
    <cellStyle name="_FFF_БКЭ_DCF030925_vat_" xfId="612"/>
    <cellStyle name="_FFF_БКЭ_DCFonly" xfId="613"/>
    <cellStyle name="_FFF_для вставки в пакет за 2001" xfId="614"/>
    <cellStyle name="_FFF_для вставки в пакет за 2001_~5055318" xfId="615"/>
    <cellStyle name="_FFF_для вставки в пакет за 2001_DCF030925_vat" xfId="616"/>
    <cellStyle name="_FFF_для вставки в пакет за 2001_DCF030925_vat_" xfId="617"/>
    <cellStyle name="_FFF_для вставки в пакет за 2001_DCFonly" xfId="618"/>
    <cellStyle name="_FFF_дляГалиныВ" xfId="619"/>
    <cellStyle name="_FFF_дляГалиныВ_040822 Profit_Tax_(portal)" xfId="620"/>
    <cellStyle name="_FFF_дляГалиныВ_040928 Profit_Tax_3Ax1Ax4" xfId="621"/>
    <cellStyle name="_FFF_дляГалиныВ_Tax Input 5yr plan" xfId="622"/>
    <cellStyle name="_FFF_дляГалиныВ_Книга2" xfId="623"/>
    <cellStyle name="_FFF_дляГалиныВ_Налог_на_прибыль" xfId="624"/>
    <cellStyle name="_FFF_Книга7" xfId="625"/>
    <cellStyle name="_FFF_Книга7_~5055318" xfId="626"/>
    <cellStyle name="_FFF_Книга7_DCF030925_vat" xfId="627"/>
    <cellStyle name="_FFF_Книга7_DCF030925_vat_" xfId="628"/>
    <cellStyle name="_FFF_Книга7_DCFonly" xfId="629"/>
    <cellStyle name="_FFF_Лист1" xfId="630"/>
    <cellStyle name="_FFF_Лист1_040822 Profit_Tax_(portal)" xfId="631"/>
    <cellStyle name="_FFF_Лист1_040928 Profit_Tax_3Ax1Ax4" xfId="632"/>
    <cellStyle name="_FFF_Лист1_Tax Input 5yr plan" xfId="633"/>
    <cellStyle name="_FFF_Лист1_Книга2" xfId="634"/>
    <cellStyle name="_FFF_Лист1_Налог_на_прибыль" xfId="635"/>
    <cellStyle name="_FFF_ОСН. ДЕЯТ." xfId="636"/>
    <cellStyle name="_FFF_ОСН. ДЕЯТ._~5055318" xfId="637"/>
    <cellStyle name="_FFF_ОСН. ДЕЯТ._DCF030925_vat" xfId="638"/>
    <cellStyle name="_FFF_ОСН. ДЕЯТ._DCF030925_vat_" xfId="639"/>
    <cellStyle name="_FFF_ОСН. ДЕЯТ._DCFonly" xfId="640"/>
    <cellStyle name="_FFF_Перечень названий форм" xfId="641"/>
    <cellStyle name="_FFF_Перечень названий форм_~5055318" xfId="642"/>
    <cellStyle name="_FFF_Подразделения" xfId="643"/>
    <cellStyle name="_FFF_Подразделения_040822 Profit_Tax_(portal)" xfId="644"/>
    <cellStyle name="_FFF_Подразделения_040928 Profit_Tax_3Ax1Ax4" xfId="645"/>
    <cellStyle name="_FFF_Подразделения_Tax Input 5yr plan" xfId="646"/>
    <cellStyle name="_FFF_Подразделения_Книга2" xfId="647"/>
    <cellStyle name="_FFF_Подразделения_Налог_на_прибыль" xfId="648"/>
    <cellStyle name="_FFF_Список тиражирования" xfId="649"/>
    <cellStyle name="_FFF_Список тиражирования_040822 Profit_Tax_(portal)" xfId="650"/>
    <cellStyle name="_FFF_Список тиражирования_040928 Profit_Tax_3Ax1Ax4" xfId="651"/>
    <cellStyle name="_FFF_Список тиражирования_Tax Input 5yr plan" xfId="652"/>
    <cellStyle name="_FFF_Список тиражирования_Книга2" xfId="653"/>
    <cellStyle name="_FFF_Список тиражирования_Налог_на_прибыль" xfId="654"/>
    <cellStyle name="_FFF_Форма 12 last" xfId="655"/>
    <cellStyle name="_FFF_Форма 12 last_~5055318" xfId="656"/>
    <cellStyle name="_FFF_Форма 12 last_DCF030925_vat" xfId="657"/>
    <cellStyle name="_FFF_Форма 12 last_DCF030925_vat_" xfId="658"/>
    <cellStyle name="_FFF_Форма 12 last_DCFonly" xfId="659"/>
    <cellStyle name="_Final_Book_010301" xfId="660"/>
    <cellStyle name="_Final_Book_010301_~5055318" xfId="661"/>
    <cellStyle name="_Final_Book_010301_17_0" xfId="662"/>
    <cellStyle name="_Final_Book_010301_17_0_~5055318" xfId="663"/>
    <cellStyle name="_Final_Book_010301_17_0_1" xfId="664"/>
    <cellStyle name="_Final_Book_010301_17_0_1_~5055318" xfId="665"/>
    <cellStyle name="_Final_Book_010301_balance" xfId="666"/>
    <cellStyle name="_Final_Book_010301_balance_~5055318" xfId="667"/>
    <cellStyle name="_Final_Book_010301_Capex-new" xfId="668"/>
    <cellStyle name="_Final_Book_010301_Capex-new_~5055318" xfId="669"/>
    <cellStyle name="_Final_Book_010301_Capex-new_DCF030925_vat" xfId="670"/>
    <cellStyle name="_Final_Book_010301_Capex-new_DCF030925_vat_" xfId="671"/>
    <cellStyle name="_Final_Book_010301_Capex-new_DCFonly" xfId="672"/>
    <cellStyle name="_Final_Book_010301_DCF030925_vat" xfId="673"/>
    <cellStyle name="_Final_Book_010301_DCF030925_vat_" xfId="674"/>
    <cellStyle name="_Final_Book_010301_DCFonly" xfId="675"/>
    <cellStyle name="_Final_Book_010301_Financial Plan - final_2" xfId="676"/>
    <cellStyle name="_Final_Book_010301_Financial Plan - final_2_~5055318" xfId="677"/>
    <cellStyle name="_Final_Book_010301_Financial Plan - final_2_DCF030925_vat" xfId="678"/>
    <cellStyle name="_Final_Book_010301_Financial Plan - final_2_DCF030925_vat_" xfId="679"/>
    <cellStyle name="_Final_Book_010301_Financial Plan - final_2_DCFonly" xfId="680"/>
    <cellStyle name="_Final_Book_010301_Form 01(MB)" xfId="681"/>
    <cellStyle name="_Final_Book_010301_Form 01(MB)_040822 Profit_Tax_(portal)" xfId="682"/>
    <cellStyle name="_Final_Book_010301_Form 01(MB)_040928 Profit_Tax_3Ax1Ax4" xfId="683"/>
    <cellStyle name="_Final_Book_010301_Form 01(MB)_Tax Input 5yr plan" xfId="684"/>
    <cellStyle name="_Final_Book_010301_Form 01(MB)_Книга2" xfId="685"/>
    <cellStyle name="_Final_Book_010301_Form 01(MB)_Налог_на_прибыль" xfId="686"/>
    <cellStyle name="_Final_Book_010301_Links_NK" xfId="687"/>
    <cellStyle name="_Final_Book_010301_Links_NK_040822 Profit_Tax_(portal)" xfId="688"/>
    <cellStyle name="_Final_Book_010301_Links_NK_040928 Profit_Tax_3Ax1Ax4" xfId="689"/>
    <cellStyle name="_Final_Book_010301_Links_NK_Tax Input 5yr plan" xfId="690"/>
    <cellStyle name="_Final_Book_010301_Links_NK_Книга2" xfId="691"/>
    <cellStyle name="_Final_Book_010301_Links_NK_Налог_на_прибыль" xfId="692"/>
    <cellStyle name="_Final_Book_010301_N20_5" xfId="693"/>
    <cellStyle name="_Final_Book_010301_N20_5_~5055318" xfId="694"/>
    <cellStyle name="_Final_Book_010301_N20_5_DCF030925_vat" xfId="695"/>
    <cellStyle name="_Final_Book_010301_N20_5_DCF030925_vat_" xfId="696"/>
    <cellStyle name="_Final_Book_010301_N20_5_DCFonly" xfId="697"/>
    <cellStyle name="_Final_Book_010301_N20_6" xfId="698"/>
    <cellStyle name="_Final_Book_010301_N20_6_~5055318" xfId="699"/>
    <cellStyle name="_Final_Book_010301_N20_6_DCF030925_vat" xfId="700"/>
    <cellStyle name="_Final_Book_010301_N20_6_DCF030925_vat_" xfId="701"/>
    <cellStyle name="_Final_Book_010301_N20_6_DCFonly" xfId="702"/>
    <cellStyle name="_Final_Book_010301_New Form10_2" xfId="703"/>
    <cellStyle name="_Final_Book_010301_New Form10_2_~5055318" xfId="704"/>
    <cellStyle name="_Final_Book_010301_New Form10_2_DCF030925_vat" xfId="705"/>
    <cellStyle name="_Final_Book_010301_New Form10_2_DCF030925_vat_" xfId="706"/>
    <cellStyle name="_Final_Book_010301_New Form10_2_DCFonly" xfId="707"/>
    <cellStyle name="_Final_Book_010301_Nsi" xfId="708"/>
    <cellStyle name="_Final_Book_010301_Nsi - last version" xfId="709"/>
    <cellStyle name="_Final_Book_010301_Nsi - last version for programming" xfId="710"/>
    <cellStyle name="_Final_Book_010301_Nsi - last version for programming_~5055318" xfId="711"/>
    <cellStyle name="_Final_Book_010301_Nsi - last version for programming_DCF030925_vat" xfId="712"/>
    <cellStyle name="_Final_Book_010301_Nsi - last version for programming_DCF030925_vat_" xfId="713"/>
    <cellStyle name="_Final_Book_010301_Nsi - last version for programming_DCFonly" xfId="714"/>
    <cellStyle name="_Final_Book_010301_Nsi - last version_~5055318" xfId="715"/>
    <cellStyle name="_Final_Book_010301_Nsi - last version_DCF030925_vat" xfId="716"/>
    <cellStyle name="_Final_Book_010301_Nsi - last version_DCF030925_vat_" xfId="717"/>
    <cellStyle name="_Final_Book_010301_Nsi - last version_DCFonly" xfId="718"/>
    <cellStyle name="_Final_Book_010301_Nsi - next_last version" xfId="719"/>
    <cellStyle name="_Final_Book_010301_Nsi - next_last version_~5055318" xfId="720"/>
    <cellStyle name="_Final_Book_010301_Nsi - next_last version_DCF030925_vat" xfId="721"/>
    <cellStyle name="_Final_Book_010301_Nsi - next_last version_DCF030925_vat_" xfId="722"/>
    <cellStyle name="_Final_Book_010301_Nsi - next_last version_DCFonly" xfId="723"/>
    <cellStyle name="_Final_Book_010301_Nsi - plan - final" xfId="724"/>
    <cellStyle name="_Final_Book_010301_Nsi - plan - final_~5055318" xfId="725"/>
    <cellStyle name="_Final_Book_010301_Nsi - plan - final_DCF030925_vat" xfId="726"/>
    <cellStyle name="_Final_Book_010301_Nsi - plan - final_DCF030925_vat_" xfId="727"/>
    <cellStyle name="_Final_Book_010301_Nsi - plan - final_DCFonly" xfId="728"/>
    <cellStyle name="_Final_Book_010301_Nsi -super_ last version" xfId="729"/>
    <cellStyle name="_Final_Book_010301_Nsi -super_ last version_~5055318" xfId="730"/>
    <cellStyle name="_Final_Book_010301_Nsi -super_ last version_DCF030925_vat" xfId="731"/>
    <cellStyle name="_Final_Book_010301_Nsi -super_ last version_DCF030925_vat_" xfId="732"/>
    <cellStyle name="_Final_Book_010301_Nsi -super_ last version_DCFonly" xfId="733"/>
    <cellStyle name="_Final_Book_010301_Nsi(2)" xfId="734"/>
    <cellStyle name="_Final_Book_010301_Nsi(2)_040822 Profit_Tax_(portal)" xfId="735"/>
    <cellStyle name="_Final_Book_010301_Nsi(2)_040928 Profit_Tax_3Ax1Ax4" xfId="736"/>
    <cellStyle name="_Final_Book_010301_Nsi(2)_Tax Input 5yr plan" xfId="737"/>
    <cellStyle name="_Final_Book_010301_Nsi(2)_Книга2" xfId="738"/>
    <cellStyle name="_Final_Book_010301_Nsi(2)_Налог_на_прибыль" xfId="739"/>
    <cellStyle name="_Final_Book_010301_Nsi_~5055318" xfId="740"/>
    <cellStyle name="_Final_Book_010301_Nsi_1" xfId="741"/>
    <cellStyle name="_Final_Book_010301_Nsi_1_~5055318" xfId="742"/>
    <cellStyle name="_Final_Book_010301_Nsi_1_DCF030925_vat" xfId="743"/>
    <cellStyle name="_Final_Book_010301_Nsi_1_DCF030925_vat_" xfId="744"/>
    <cellStyle name="_Final_Book_010301_Nsi_1_DCFonly" xfId="745"/>
    <cellStyle name="_Final_Book_010301_Nsi_139" xfId="746"/>
    <cellStyle name="_Final_Book_010301_Nsi_139_~5055318" xfId="747"/>
    <cellStyle name="_Final_Book_010301_Nsi_139_DCF030925_vat" xfId="748"/>
    <cellStyle name="_Final_Book_010301_Nsi_139_DCF030925_vat_" xfId="749"/>
    <cellStyle name="_Final_Book_010301_Nsi_139_DCFonly" xfId="750"/>
    <cellStyle name="_Final_Book_010301_Nsi_140" xfId="751"/>
    <cellStyle name="_Final_Book_010301_Nsi_140(Зах)" xfId="752"/>
    <cellStyle name="_Final_Book_010301_Nsi_140(Зах)_~5055318" xfId="753"/>
    <cellStyle name="_Final_Book_010301_Nsi_140(Зах)_DCF030925_vat" xfId="754"/>
    <cellStyle name="_Final_Book_010301_Nsi_140(Зах)_DCF030925_vat_" xfId="755"/>
    <cellStyle name="_Final_Book_010301_Nsi_140(Зах)_DCFonly" xfId="756"/>
    <cellStyle name="_Final_Book_010301_Nsi_140_~5055318" xfId="757"/>
    <cellStyle name="_Final_Book_010301_Nsi_140_DCF030925_vat" xfId="758"/>
    <cellStyle name="_Final_Book_010301_Nsi_140_DCF030925_vat_" xfId="759"/>
    <cellStyle name="_Final_Book_010301_Nsi_140_DCFonly" xfId="760"/>
    <cellStyle name="_Final_Book_010301_Nsi_140_mod" xfId="761"/>
    <cellStyle name="_Final_Book_010301_Nsi_140_mod_~5055318" xfId="762"/>
    <cellStyle name="_Final_Book_010301_Nsi_140_mod_DCF030925_vat" xfId="763"/>
    <cellStyle name="_Final_Book_010301_Nsi_140_mod_DCF030925_vat_" xfId="764"/>
    <cellStyle name="_Final_Book_010301_Nsi_140_mod_DCFonly" xfId="765"/>
    <cellStyle name="_Final_Book_010301_Nsi_158" xfId="766"/>
    <cellStyle name="_Final_Book_010301_Nsi_158_040822 Profit_Tax_(portal)" xfId="767"/>
    <cellStyle name="_Final_Book_010301_Nsi_158_040928 Profit_Tax_3Ax1Ax4" xfId="768"/>
    <cellStyle name="_Final_Book_010301_Nsi_158_Tax Input 5yr plan" xfId="769"/>
    <cellStyle name="_Final_Book_010301_Nsi_158_Книга2" xfId="770"/>
    <cellStyle name="_Final_Book_010301_Nsi_158_Налог_на_прибыль" xfId="771"/>
    <cellStyle name="_Final_Book_010301_Nsi_DCF030925_vat" xfId="772"/>
    <cellStyle name="_Final_Book_010301_Nsi_DCF030925_vat_" xfId="773"/>
    <cellStyle name="_Final_Book_010301_Nsi_DCFonly" xfId="774"/>
    <cellStyle name="_Final_Book_010301_Nsi_Express" xfId="775"/>
    <cellStyle name="_Final_Book_010301_Nsi_Express_040822 Profit_Tax_(portal)" xfId="776"/>
    <cellStyle name="_Final_Book_010301_Nsi_Express_040928 Profit_Tax_3Ax1Ax4" xfId="777"/>
    <cellStyle name="_Final_Book_010301_Nsi_Express_Tax Input 5yr plan" xfId="778"/>
    <cellStyle name="_Final_Book_010301_Nsi_Express_Книга2" xfId="779"/>
    <cellStyle name="_Final_Book_010301_Nsi_Express_Налог_на_прибыль" xfId="780"/>
    <cellStyle name="_Final_Book_010301_Nsi_Jan1" xfId="781"/>
    <cellStyle name="_Final_Book_010301_Nsi_Jan1_~5055318" xfId="782"/>
    <cellStyle name="_Final_Book_010301_Nsi_Jan1_DCF030925_vat" xfId="783"/>
    <cellStyle name="_Final_Book_010301_Nsi_Jan1_DCF030925_vat_" xfId="784"/>
    <cellStyle name="_Final_Book_010301_Nsi_Jan1_DCFonly" xfId="785"/>
    <cellStyle name="_Final_Book_010301_Nsi_test" xfId="786"/>
    <cellStyle name="_Final_Book_010301_Nsi_test_040822 Profit_Tax_(portal)" xfId="787"/>
    <cellStyle name="_Final_Book_010301_Nsi_test_040928 Profit_Tax_3Ax1Ax4" xfId="788"/>
    <cellStyle name="_Final_Book_010301_Nsi_test_Tax Input 5yr plan" xfId="789"/>
    <cellStyle name="_Final_Book_010301_Nsi_test_Книга2" xfId="790"/>
    <cellStyle name="_Final_Book_010301_Nsi_test_Налог_на_прибыль" xfId="791"/>
    <cellStyle name="_Final_Book_010301_Nsi2" xfId="792"/>
    <cellStyle name="_Final_Book_010301_Nsi2_~5055318" xfId="793"/>
    <cellStyle name="_Final_Book_010301_Nsi2_DCF030925_vat" xfId="794"/>
    <cellStyle name="_Final_Book_010301_Nsi2_DCF030925_vat_" xfId="795"/>
    <cellStyle name="_Final_Book_010301_Nsi2_DCFonly" xfId="796"/>
    <cellStyle name="_Final_Book_010301_Nsi-Services" xfId="797"/>
    <cellStyle name="_Final_Book_010301_Nsi-Services_040822 Profit_Tax_(portal)" xfId="798"/>
    <cellStyle name="_Final_Book_010301_Nsi-Services_040928 Profit_Tax_3Ax1Ax4" xfId="799"/>
    <cellStyle name="_Final_Book_010301_Nsi-Services_Tax Input 5yr plan" xfId="800"/>
    <cellStyle name="_Final_Book_010301_Nsi-Services_Книга2" xfId="801"/>
    <cellStyle name="_Final_Book_010301_Nsi-Services_Налог_на_прибыль" xfId="802"/>
    <cellStyle name="_Final_Book_010301_P&amp;L" xfId="803"/>
    <cellStyle name="_Final_Book_010301_P&amp;L_~5055318" xfId="804"/>
    <cellStyle name="_Final_Book_010301_P&amp;L_DCF030925_vat" xfId="805"/>
    <cellStyle name="_Final_Book_010301_P&amp;L_DCF030925_vat_" xfId="806"/>
    <cellStyle name="_Final_Book_010301_P&amp;L_DCFonly" xfId="807"/>
    <cellStyle name="_Final_Book_010301_S0400" xfId="808"/>
    <cellStyle name="_Final_Book_010301_S0400_040822 Profit_Tax_(portal)" xfId="809"/>
    <cellStyle name="_Final_Book_010301_S0400_040928 Profit_Tax_3Ax1Ax4" xfId="810"/>
    <cellStyle name="_Final_Book_010301_S0400_Tax Input 5yr plan" xfId="811"/>
    <cellStyle name="_Final_Book_010301_S0400_Книга2" xfId="812"/>
    <cellStyle name="_Final_Book_010301_S0400_Налог_на_прибыль" xfId="813"/>
    <cellStyle name="_Final_Book_010301_S13001" xfId="814"/>
    <cellStyle name="_Final_Book_010301_S13001_040822 Profit_Tax_(portal)" xfId="815"/>
    <cellStyle name="_Final_Book_010301_S13001_040928 Profit_Tax_3Ax1Ax4" xfId="816"/>
    <cellStyle name="_Final_Book_010301_S13001_Tax Input 5yr plan" xfId="817"/>
    <cellStyle name="_Final_Book_010301_S13001_Книга2" xfId="818"/>
    <cellStyle name="_Final_Book_010301_S13001_Налог_на_прибыль" xfId="819"/>
    <cellStyle name="_Final_Book_010301_Sheet1" xfId="820"/>
    <cellStyle name="_Final_Book_010301_Sheet1_~5055318" xfId="821"/>
    <cellStyle name="_Final_Book_010301_Sheet1_DCF030925_vat" xfId="822"/>
    <cellStyle name="_Final_Book_010301_Sheet1_DCF030925_vat_" xfId="823"/>
    <cellStyle name="_Final_Book_010301_Sheet1_DCFonly" xfId="824"/>
    <cellStyle name="_Final_Book_010301_SOFI" xfId="825"/>
    <cellStyle name="_Final_Book_010301_sofi - plan_AP270202ii" xfId="826"/>
    <cellStyle name="_Final_Book_010301_sofi - plan_AP270202ii_~5055318" xfId="827"/>
    <cellStyle name="_Final_Book_010301_sofi - plan_AP270202ii_DCF030925_vat" xfId="828"/>
    <cellStyle name="_Final_Book_010301_sofi - plan_AP270202ii_DCF030925_vat_" xfId="829"/>
    <cellStyle name="_Final_Book_010301_sofi - plan_AP270202ii_DCFonly" xfId="830"/>
    <cellStyle name="_Final_Book_010301_sofi - plan_AP270202iii" xfId="831"/>
    <cellStyle name="_Final_Book_010301_sofi - plan_AP270202iii_~5055318" xfId="832"/>
    <cellStyle name="_Final_Book_010301_sofi - plan_AP270202iii_DCF030925_vat" xfId="833"/>
    <cellStyle name="_Final_Book_010301_sofi - plan_AP270202iii_DCF030925_vat_" xfId="834"/>
    <cellStyle name="_Final_Book_010301_sofi - plan_AP270202iii_DCFonly" xfId="835"/>
    <cellStyle name="_Final_Book_010301_sofi - plan_AP270202iv" xfId="836"/>
    <cellStyle name="_Final_Book_010301_sofi - plan_AP270202iv_~5055318" xfId="837"/>
    <cellStyle name="_Final_Book_010301_sofi - plan_AP270202iv_DCF030925_vat" xfId="838"/>
    <cellStyle name="_Final_Book_010301_sofi - plan_AP270202iv_DCF030925_vat_" xfId="839"/>
    <cellStyle name="_Final_Book_010301_sofi - plan_AP270202iv_DCFonly" xfId="840"/>
    <cellStyle name="_Final_Book_010301_Sofi vs Sobi" xfId="841"/>
    <cellStyle name="_Final_Book_010301_Sofi vs Sobi_~5055318" xfId="842"/>
    <cellStyle name="_Final_Book_010301_Sofi vs Sobi_DCF030925_vat" xfId="843"/>
    <cellStyle name="_Final_Book_010301_Sofi vs Sobi_DCF030925_vat_" xfId="844"/>
    <cellStyle name="_Final_Book_010301_Sofi vs Sobi_DCFonly" xfId="845"/>
    <cellStyle name="_Final_Book_010301_SOFI_~5055318" xfId="846"/>
    <cellStyle name="_Final_Book_010301_Sofi_PBD 27-11-01" xfId="847"/>
    <cellStyle name="_Final_Book_010301_Sofi_PBD 27-11-01_~5055318" xfId="848"/>
    <cellStyle name="_Final_Book_010301_Sofi_PBD 27-11-01_DCF030925_vat" xfId="849"/>
    <cellStyle name="_Final_Book_010301_Sofi_PBD 27-11-01_DCF030925_vat_" xfId="850"/>
    <cellStyle name="_Final_Book_010301_Sofi_PBD 27-11-01_DCFonly" xfId="851"/>
    <cellStyle name="_Final_Book_010301_SOFI_TEPs_AOK_130902" xfId="852"/>
    <cellStyle name="_Final_Book_010301_SOFI_TEPs_AOK_130902_040822 Profit_Tax_(portal)" xfId="853"/>
    <cellStyle name="_Final_Book_010301_SOFI_TEPs_AOK_130902_040928 Profit_Tax_3Ax1Ax4" xfId="854"/>
    <cellStyle name="_Final_Book_010301_SOFI_TEPs_AOK_130902_Tax Input 5yr plan" xfId="855"/>
    <cellStyle name="_Final_Book_010301_SOFI_TEPs_AOK_130902_Книга2" xfId="856"/>
    <cellStyle name="_Final_Book_010301_SOFI_TEPs_AOK_130902_Налог_на_прибыль" xfId="857"/>
    <cellStyle name="_Final_Book_010301_Sofi145a" xfId="858"/>
    <cellStyle name="_Final_Book_010301_Sofi145a_~5055318" xfId="859"/>
    <cellStyle name="_Final_Book_010301_Sofi145a_DCF030925_vat" xfId="860"/>
    <cellStyle name="_Final_Book_010301_Sofi145a_DCF030925_vat_" xfId="861"/>
    <cellStyle name="_Final_Book_010301_Sofi145a_DCFonly" xfId="862"/>
    <cellStyle name="_Final_Book_010301_Sofi153" xfId="863"/>
    <cellStyle name="_Final_Book_010301_Sofi153_~5055318" xfId="864"/>
    <cellStyle name="_Final_Book_010301_Sofi153_DCF030925_vat" xfId="865"/>
    <cellStyle name="_Final_Book_010301_Sofi153_DCF030925_vat_" xfId="866"/>
    <cellStyle name="_Final_Book_010301_Sofi153_DCFonly" xfId="867"/>
    <cellStyle name="_Final_Book_010301_Summary" xfId="868"/>
    <cellStyle name="_Final_Book_010301_Summary_~5055318" xfId="869"/>
    <cellStyle name="_Final_Book_010301_Summary_DCF030925_vat" xfId="870"/>
    <cellStyle name="_Final_Book_010301_Summary_DCF030925_vat_" xfId="871"/>
    <cellStyle name="_Final_Book_010301_Summary_DCFonly" xfId="872"/>
    <cellStyle name="_Final_Book_010301_SXXXX_Express_c Links" xfId="873"/>
    <cellStyle name="_Final_Book_010301_SXXXX_Express_c Links_040822 Profit_Tax_(portal)" xfId="874"/>
    <cellStyle name="_Final_Book_010301_SXXXX_Express_c Links_040928 Profit_Tax_3Ax1Ax4" xfId="875"/>
    <cellStyle name="_Final_Book_010301_SXXXX_Express_c Links_Tax Input 5yr plan" xfId="876"/>
    <cellStyle name="_Final_Book_010301_SXXXX_Express_c Links_Книга2" xfId="877"/>
    <cellStyle name="_Final_Book_010301_SXXXX_Express_c Links_Налог_на_прибыль" xfId="878"/>
    <cellStyle name="_Final_Book_010301_Tax_form_1кв_3" xfId="879"/>
    <cellStyle name="_Final_Book_010301_Tax_form_1кв_3_~5055318" xfId="880"/>
    <cellStyle name="_Final_Book_010301_Tax_form_1кв_3_DCF030925_vat" xfId="881"/>
    <cellStyle name="_Final_Book_010301_Tax_form_1кв_3_DCF030925_vat_" xfId="882"/>
    <cellStyle name="_Final_Book_010301_Tax_form_1кв_3_DCFonly" xfId="883"/>
    <cellStyle name="_Final_Book_010301_test_11" xfId="884"/>
    <cellStyle name="_Final_Book_010301_test_11_~5055318" xfId="885"/>
    <cellStyle name="_Final_Book_010301_test_11_DCF030925_vat" xfId="886"/>
    <cellStyle name="_Final_Book_010301_test_11_DCF030925_vat_" xfId="887"/>
    <cellStyle name="_Final_Book_010301_test_11_DCFonly" xfId="888"/>
    <cellStyle name="_Final_Book_010301_БКЭ" xfId="889"/>
    <cellStyle name="_Final_Book_010301_БКЭ_~5055318" xfId="890"/>
    <cellStyle name="_Final_Book_010301_БКЭ_DCF030925_vat" xfId="891"/>
    <cellStyle name="_Final_Book_010301_БКЭ_DCF030925_vat_" xfId="892"/>
    <cellStyle name="_Final_Book_010301_БКЭ_DCFonly" xfId="893"/>
    <cellStyle name="_Final_Book_010301_для вставки в пакет за 2001" xfId="894"/>
    <cellStyle name="_Final_Book_010301_для вставки в пакет за 2001_~5055318" xfId="895"/>
    <cellStyle name="_Final_Book_010301_для вставки в пакет за 2001_DCF030925_vat" xfId="896"/>
    <cellStyle name="_Final_Book_010301_для вставки в пакет за 2001_DCF030925_vat_" xfId="897"/>
    <cellStyle name="_Final_Book_010301_для вставки в пакет за 2001_DCFonly" xfId="898"/>
    <cellStyle name="_Final_Book_010301_дляГалиныВ" xfId="899"/>
    <cellStyle name="_Final_Book_010301_дляГалиныВ_040822 Profit_Tax_(portal)" xfId="900"/>
    <cellStyle name="_Final_Book_010301_дляГалиныВ_040928 Profit_Tax_3Ax1Ax4" xfId="901"/>
    <cellStyle name="_Final_Book_010301_дляГалиныВ_Tax Input 5yr plan" xfId="902"/>
    <cellStyle name="_Final_Book_010301_дляГалиныВ_Книга2" xfId="903"/>
    <cellStyle name="_Final_Book_010301_дляГалиныВ_Налог_на_прибыль" xfId="904"/>
    <cellStyle name="_Final_Book_010301_Книга7" xfId="905"/>
    <cellStyle name="_Final_Book_010301_Книга7_~5055318" xfId="906"/>
    <cellStyle name="_Final_Book_010301_Книга7_DCF030925_vat" xfId="907"/>
    <cellStyle name="_Final_Book_010301_Книга7_DCF030925_vat_" xfId="908"/>
    <cellStyle name="_Final_Book_010301_Книга7_DCFonly" xfId="909"/>
    <cellStyle name="_Final_Book_010301_Лист1" xfId="910"/>
    <cellStyle name="_Final_Book_010301_Лист1_040822 Profit_Tax_(portal)" xfId="911"/>
    <cellStyle name="_Final_Book_010301_Лист1_040928 Profit_Tax_3Ax1Ax4" xfId="912"/>
    <cellStyle name="_Final_Book_010301_Лист1_Tax Input 5yr plan" xfId="913"/>
    <cellStyle name="_Final_Book_010301_Лист1_Книга2" xfId="914"/>
    <cellStyle name="_Final_Book_010301_Лист1_Налог_на_прибыль" xfId="915"/>
    <cellStyle name="_Final_Book_010301_ОСН. ДЕЯТ." xfId="916"/>
    <cellStyle name="_Final_Book_010301_ОСН. ДЕЯТ._~5055318" xfId="917"/>
    <cellStyle name="_Final_Book_010301_ОСН. ДЕЯТ._DCF030925_vat" xfId="918"/>
    <cellStyle name="_Final_Book_010301_ОСН. ДЕЯТ._DCF030925_vat_" xfId="919"/>
    <cellStyle name="_Final_Book_010301_ОСН. ДЕЯТ._DCFonly" xfId="920"/>
    <cellStyle name="_Final_Book_010301_Перечень названий форм" xfId="921"/>
    <cellStyle name="_Final_Book_010301_Перечень названий форм_~5055318" xfId="922"/>
    <cellStyle name="_Final_Book_010301_Подразделения" xfId="923"/>
    <cellStyle name="_Final_Book_010301_Подразделения_040822 Profit_Tax_(portal)" xfId="924"/>
    <cellStyle name="_Final_Book_010301_Подразделения_040928 Profit_Tax_3Ax1Ax4" xfId="925"/>
    <cellStyle name="_Final_Book_010301_Подразделения_Tax Input 5yr plan" xfId="926"/>
    <cellStyle name="_Final_Book_010301_Подразделения_Книга2" xfId="927"/>
    <cellStyle name="_Final_Book_010301_Подразделения_Налог_на_прибыль" xfId="928"/>
    <cellStyle name="_Final_Book_010301_Список тиражирования" xfId="929"/>
    <cellStyle name="_Final_Book_010301_Список тиражирования_040822 Profit_Tax_(portal)" xfId="930"/>
    <cellStyle name="_Final_Book_010301_Список тиражирования_040928 Profit_Tax_3Ax1Ax4" xfId="931"/>
    <cellStyle name="_Final_Book_010301_Список тиражирования_Tax Input 5yr plan" xfId="932"/>
    <cellStyle name="_Final_Book_010301_Список тиражирования_Книга2" xfId="933"/>
    <cellStyle name="_Final_Book_010301_Список тиражирования_Налог_на_прибыль" xfId="934"/>
    <cellStyle name="_Final_Book_010301_Форма 12 last" xfId="935"/>
    <cellStyle name="_Final_Book_010301_Форма 12 last_~5055318" xfId="936"/>
    <cellStyle name="_Final_Book_010301_Форма 12 last_DCF030925_vat" xfId="937"/>
    <cellStyle name="_Final_Book_010301_Форма 12 last_DCF030925_vat_" xfId="938"/>
    <cellStyle name="_Final_Book_010301_Форма 12 last_DCFonly" xfId="939"/>
    <cellStyle name="_Final_Kherson_IAS 39" xfId="940"/>
    <cellStyle name="_Finance Input 5yr plan" xfId="941"/>
    <cellStyle name="_Financial Framework_new-2" xfId="942"/>
    <cellStyle name="_FM last version" xfId="943"/>
    <cellStyle name="_FM last version_Бюджет Операторства КТО СВОД 2011 год" xfId="944"/>
    <cellStyle name="_FM last version_КОРРЕКТ  К-К 2008-2009" xfId="945"/>
    <cellStyle name="_FM last version_КОРРЕКТ  К-К 2008-2009 Мадияр" xfId="946"/>
    <cellStyle name="_FM last version_КОРРЕКТ  К-К 2008-2010 ЗИ Девальвация" xfId="947"/>
    <cellStyle name="_FS " xfId="948"/>
    <cellStyle name="_G&amp;A_Corporate_Services_last" xfId="949"/>
    <cellStyle name="_G&amp;A_Corporate_Services_last_~5055318" xfId="950"/>
    <cellStyle name="_GFO_Sumbit_r_22.04.04" xfId="951"/>
    <cellStyle name="_GFO_Sumbit_r_22.04.04_~5055318" xfId="952"/>
    <cellStyle name="_Green_forms_Upstream_with_inf_26 07" xfId="953"/>
    <cellStyle name="_Green_forms_Upstream_with_inf_26.07" xfId="954"/>
    <cellStyle name="_grin_forms_total-17 07 06_with_inf" xfId="955"/>
    <cellStyle name="_Group GFO format14" xfId="956"/>
    <cellStyle name="_Group GFO format14_~5055318" xfId="957"/>
    <cellStyle name="_Head Office" xfId="958"/>
    <cellStyle name="_Head Office with inflation" xfId="959"/>
    <cellStyle name="_HR_additional" xfId="960"/>
    <cellStyle name="_HR_additional_~5055318" xfId="961"/>
    <cellStyle name="_IT_2004_from_Technology_last_II" xfId="962"/>
    <cellStyle name="_IT_2004_from_Technology_last_II_~5055318" xfId="963"/>
    <cellStyle name="_IT_2007(+2006)" xfId="964"/>
    <cellStyle name="_IT_2007_13_09_2006" xfId="965"/>
    <cellStyle name="_K.410" xfId="966"/>
    <cellStyle name="_KPI-5" xfId="967"/>
    <cellStyle name="_KPI-5_!!!!!! Total_HQ_2005_ver2" xfId="968"/>
    <cellStyle name="_KPI-5_~1310411" xfId="969"/>
    <cellStyle name="_KPI-5_~2119947" xfId="970"/>
    <cellStyle name="_KPI-5_~5055318" xfId="971"/>
    <cellStyle name="_KPI-5_~5858712" xfId="972"/>
    <cellStyle name="_KPI-5_~6460973" xfId="973"/>
    <cellStyle name="_KPI-5_2006 Headcount format" xfId="974"/>
    <cellStyle name="_KPI-5_5yearConsolidationModel" xfId="975"/>
    <cellStyle name="_KPI-5_Consolidation" xfId="976"/>
    <cellStyle name="_KPI-5_Consolidation_040822 Profit_Tax_(portal)" xfId="977"/>
    <cellStyle name="_KPI-5_Consolidation_040928 Profit_Tax_3Ax1Ax4" xfId="978"/>
    <cellStyle name="_KPI-5_Consolidation_Tax Input 5yr plan" xfId="979"/>
    <cellStyle name="_KPI-5_Consolidation_Книга2" xfId="980"/>
    <cellStyle name="_KPI-5_Consolidation_Налог_на_прибыль" xfId="981"/>
    <cellStyle name="_KPI-5_DCF030925_vat" xfId="982"/>
    <cellStyle name="_KPI-5_DCF030925_vat_" xfId="983"/>
    <cellStyle name="_KPI-5_DCFonly" xfId="984"/>
    <cellStyle name="_KPI-5_Feb 02 Options" xfId="985"/>
    <cellStyle name="_KPI-5_Form 01(MB)" xfId="986"/>
    <cellStyle name="_KPI-5_Form 01(MB)_040822 Profit_Tax_(portal)" xfId="987"/>
    <cellStyle name="_KPI-5_Form 01(MB)_040928 Profit_Tax_3Ax1Ax4" xfId="988"/>
    <cellStyle name="_KPI-5_Form 01(MB)_Tax Input 5yr plan" xfId="989"/>
    <cellStyle name="_KPI-5_Form 01(MB)_Книга2" xfId="990"/>
    <cellStyle name="_KPI-5_Form 01(MB)_Налог_на_прибыль" xfId="991"/>
    <cellStyle name="_KPI-5_GAS_CAPEX_Maste_GFO_v1" xfId="992"/>
    <cellStyle name="_KPI-5_Integrity (2005 plan)_rus(значения_БЕ)" xfId="993"/>
    <cellStyle name="_KPI-5_Links_NK" xfId="994"/>
    <cellStyle name="_KPI-5_Links_NK_040822 Profit_Tax_(portal)" xfId="995"/>
    <cellStyle name="_KPI-5_Links_NK_040928 Profit_Tax_3Ax1Ax4" xfId="996"/>
    <cellStyle name="_KPI-5_Links_NK_Tax Input 5yr plan" xfId="997"/>
    <cellStyle name="_KPI-5_Links_NK_Книга2" xfId="998"/>
    <cellStyle name="_KPI-5_Links_NK_Налог_на_прибыль" xfId="999"/>
    <cellStyle name="_KPI-5_Model_2004_25$_approved_16.02" xfId="1000"/>
    <cellStyle name="_KPI-5_Model_2004_25$_approved_16.02_040822 Profit_Tax_(portal)" xfId="1001"/>
    <cellStyle name="_KPI-5_Model_2004_25$_approved_16.02_040928 Profit_Tax_3Ax1Ax4" xfId="1002"/>
    <cellStyle name="_KPI-5_Model_2004_25$_approved_16.02_Tax Input 5yr plan" xfId="1003"/>
    <cellStyle name="_KPI-5_Model_2004_25$_approved_16.02_Книга2" xfId="1004"/>
    <cellStyle name="_KPI-5_Model_2004_25$_approved_16.02_Налог_на_прибыль" xfId="1005"/>
    <cellStyle name="_KPI-5_Nsi" xfId="1006"/>
    <cellStyle name="_KPI-5_Nsi(2)" xfId="1007"/>
    <cellStyle name="_KPI-5_Nsi(2)_040822 Profit_Tax_(portal)" xfId="1008"/>
    <cellStyle name="_KPI-5_Nsi(2)_040928 Profit_Tax_3Ax1Ax4" xfId="1009"/>
    <cellStyle name="_KPI-5_Nsi(2)_Tax Input 5yr plan" xfId="1010"/>
    <cellStyle name="_KPI-5_Nsi(2)_Книга2" xfId="1011"/>
    <cellStyle name="_KPI-5_Nsi(2)_Налог_на_прибыль" xfId="1012"/>
    <cellStyle name="_KPI-5_Nsi_~5055318" xfId="1013"/>
    <cellStyle name="_KPI-5_Nsi_158" xfId="1014"/>
    <cellStyle name="_KPI-5_Nsi_158_040822 Profit_Tax_(portal)" xfId="1015"/>
    <cellStyle name="_KPI-5_Nsi_158_040928 Profit_Tax_3Ax1Ax4" xfId="1016"/>
    <cellStyle name="_KPI-5_Nsi_158_Tax Input 5yr plan" xfId="1017"/>
    <cellStyle name="_KPI-5_Nsi_158_Книга2" xfId="1018"/>
    <cellStyle name="_KPI-5_Nsi_158_Налог_на_прибыль" xfId="1019"/>
    <cellStyle name="_KPI-5_Nsi_DCF030925_vat" xfId="1020"/>
    <cellStyle name="_KPI-5_Nsi_DCF030925_vat_" xfId="1021"/>
    <cellStyle name="_KPI-5_Nsi_DCFonly" xfId="1022"/>
    <cellStyle name="_KPI-5_Nsi_Express" xfId="1023"/>
    <cellStyle name="_KPI-5_Nsi_Express_040822 Profit_Tax_(portal)" xfId="1024"/>
    <cellStyle name="_KPI-5_Nsi_Express_040928 Profit_Tax_3Ax1Ax4" xfId="1025"/>
    <cellStyle name="_KPI-5_Nsi_Express_Tax Input 5yr plan" xfId="1026"/>
    <cellStyle name="_KPI-5_Nsi_Express_Книга2" xfId="1027"/>
    <cellStyle name="_KPI-5_Nsi_Express_Налог_на_прибыль" xfId="1028"/>
    <cellStyle name="_KPI-5_Nsi_test" xfId="1029"/>
    <cellStyle name="_KPI-5_Nsi_test_040822 Profit_Tax_(portal)" xfId="1030"/>
    <cellStyle name="_KPI-5_Nsi_test_040928 Profit_Tax_3Ax1Ax4" xfId="1031"/>
    <cellStyle name="_KPI-5_Nsi_test_Tax Input 5yr plan" xfId="1032"/>
    <cellStyle name="_KPI-5_Nsi_test_Книга2" xfId="1033"/>
    <cellStyle name="_KPI-5_Nsi_test_Налог_на_прибыль" xfId="1034"/>
    <cellStyle name="_KPI-5_Nsi-Services" xfId="1035"/>
    <cellStyle name="_KPI-5_Nsi-Services_040822 Profit_Tax_(portal)" xfId="1036"/>
    <cellStyle name="_KPI-5_Nsi-Services_040928 Profit_Tax_3Ax1Ax4" xfId="1037"/>
    <cellStyle name="_KPI-5_Nsi-Services_Tax Input 5yr plan" xfId="1038"/>
    <cellStyle name="_KPI-5_Nsi-Services_Книга2" xfId="1039"/>
    <cellStyle name="_KPI-5_Nsi-Services_Налог_на_прибыль" xfId="1040"/>
    <cellStyle name="_KPI-5_OFS" xfId="1041"/>
    <cellStyle name="_KPI-5_OFS_new template" xfId="1042"/>
    <cellStyle name="_KPI-5_OFSSummaryReport_KPIs_02" xfId="1043"/>
    <cellStyle name="_KPI-5_OFSSummaryReport_Margin_02" xfId="1044"/>
    <cellStyle name="_KPI-5_Rospan_Kovykta" xfId="1045"/>
    <cellStyle name="_KPI-5_Rospan_Kovykta_Slavneft_Restructuring 11.11.04" xfId="1046"/>
    <cellStyle name="_KPI-5_S0400" xfId="1047"/>
    <cellStyle name="_KPI-5_S0400_040822 Profit_Tax_(portal)" xfId="1048"/>
    <cellStyle name="_KPI-5_S0400_040928 Profit_Tax_3Ax1Ax4" xfId="1049"/>
    <cellStyle name="_KPI-5_S0400_Tax Input 5yr plan" xfId="1050"/>
    <cellStyle name="_KPI-5_S0400_Книга2" xfId="1051"/>
    <cellStyle name="_KPI-5_S0400_Налог_на_прибыль" xfId="1052"/>
    <cellStyle name="_KPI-5_S13001" xfId="1053"/>
    <cellStyle name="_KPI-5_S13001_040822 Profit_Tax_(portal)" xfId="1054"/>
    <cellStyle name="_KPI-5_S13001_040928 Profit_Tax_3Ax1Ax4" xfId="1055"/>
    <cellStyle name="_KPI-5_S13001_Tax Input 5yr plan" xfId="1056"/>
    <cellStyle name="_KPI-5_S13001_Книга2" xfId="1057"/>
    <cellStyle name="_KPI-5_S13001_Налог_на_прибыль" xfId="1058"/>
    <cellStyle name="_KPI-5_S17301" xfId="1059"/>
    <cellStyle name="_KPI-5_SOBI_all(общий)" xfId="1060"/>
    <cellStyle name="_KPI-5_SOBI_all(общий)_040822 Profit_Tax_(portal)" xfId="1061"/>
    <cellStyle name="_KPI-5_SOBI_all(общий)_040928 Profit_Tax_3Ax1Ax4" xfId="1062"/>
    <cellStyle name="_KPI-5_SOBI_all(общий)_Tax Input 5yr plan" xfId="1063"/>
    <cellStyle name="_KPI-5_SOBI_all(общий)_Книга2" xfId="1064"/>
    <cellStyle name="_KPI-5_SOBI_all(общий)_Налог_на_прибыль" xfId="1065"/>
    <cellStyle name="_KPI-5_SOFI_TEPs_AOK_130902" xfId="1066"/>
    <cellStyle name="_KPI-5_SOFI_TEPs_AOK_130902_040822 Profit_Tax_(portal)" xfId="1067"/>
    <cellStyle name="_KPI-5_SOFI_TEPs_AOK_130902_040928 Profit_Tax_3Ax1Ax4" xfId="1068"/>
    <cellStyle name="_KPI-5_SOFI_TEPs_AOK_130902_Dogovora" xfId="1069"/>
    <cellStyle name="_KPI-5_SOFI_TEPs_AOK_130902_S14206_Akt_sverki" xfId="1070"/>
    <cellStyle name="_KPI-5_SOFI_TEPs_AOK_130902_S14206_Akt_sverki_S11111_Akt_sverki" xfId="1071"/>
    <cellStyle name="_KPI-5_SOFI_TEPs_AOK_130902_S14206_Akt_sverki_Договора_Express_4m2003_new" xfId="1072"/>
    <cellStyle name="_KPI-5_SOFI_TEPs_AOK_130902_S15202_Akt_sverki" xfId="1073"/>
    <cellStyle name="_KPI-5_SOFI_TEPs_AOK_130902_S15202_Akt_sverki_S11111_Akt_sverki" xfId="1074"/>
    <cellStyle name="_KPI-5_SOFI_TEPs_AOK_130902_S15202_Akt_sverki_Договора_Express_4m2003_new" xfId="1075"/>
    <cellStyle name="_KPI-5_SOFI_TEPs_AOK_130902_Tax Input 5yr plan" xfId="1076"/>
    <cellStyle name="_KPI-5_SOFI_TEPs_AOK_130902_Договора_Express_4m2003_new" xfId="1077"/>
    <cellStyle name="_KPI-5_SOFI_TEPs_AOK_130902_Книга1" xfId="1078"/>
    <cellStyle name="_KPI-5_SOFI_TEPs_AOK_130902_Книга2" xfId="1079"/>
    <cellStyle name="_KPI-5_SOFI_TEPs_AOK_130902_Налог_на_прибыль" xfId="1080"/>
    <cellStyle name="_KPI-5_SOFI_TEPs_AOK_130902_Общий свод от 20.02.04" xfId="1081"/>
    <cellStyle name="_KPI-5_Sofi145a" xfId="1082"/>
    <cellStyle name="_KPI-5_Sofi145a_~5055318" xfId="1083"/>
    <cellStyle name="_KPI-5_Sofi145a_DCF030925_vat" xfId="1084"/>
    <cellStyle name="_KPI-5_Sofi145a_DCF030925_vat_" xfId="1085"/>
    <cellStyle name="_KPI-5_Sofi145a_DCFonly" xfId="1086"/>
    <cellStyle name="_KPI-5_Sofi153" xfId="1087"/>
    <cellStyle name="_KPI-5_Sofi153_~5055318" xfId="1088"/>
    <cellStyle name="_KPI-5_Sofi153_DCF030925_vat" xfId="1089"/>
    <cellStyle name="_KPI-5_Sofi153_DCF030925_vat_" xfId="1090"/>
    <cellStyle name="_KPI-5_Sofi153_DCFonly" xfId="1091"/>
    <cellStyle name="_KPI-5_STLStandartWC" xfId="1092"/>
    <cellStyle name="_KPI-5_STLStandartWC_040822 Profit_Tax_(portal)" xfId="1093"/>
    <cellStyle name="_KPI-5_STLStandartWC_040928 Profit_Tax_3Ax1Ax4" xfId="1094"/>
    <cellStyle name="_KPI-5_STLStandartWC_Tax Input 5yr plan" xfId="1095"/>
    <cellStyle name="_KPI-5_STLStandartWC_Книга2" xfId="1096"/>
    <cellStyle name="_KPI-5_STLStandartWC_Налог_на_прибыль" xfId="1097"/>
    <cellStyle name="_KPI-5_SXXXX_Express_c Links" xfId="1098"/>
    <cellStyle name="_KPI-5_SXXXX_Express_c Links_040822 Profit_Tax_(portal)" xfId="1099"/>
    <cellStyle name="_KPI-5_SXXXX_Express_c Links_040928 Profit_Tax_3Ax1Ax4" xfId="1100"/>
    <cellStyle name="_KPI-5_SXXXX_Express_c Links_Tax Input 5yr plan" xfId="1101"/>
    <cellStyle name="_KPI-5_SXXXX_Express_c Links_Книга2" xfId="1102"/>
    <cellStyle name="_KPI-5_SXXXX_Express_c Links_Налог_на_прибыль" xfId="1103"/>
    <cellStyle name="_KPI-5_test_11" xfId="1104"/>
    <cellStyle name="_KPI-5_test_11_~5055318" xfId="1105"/>
    <cellStyle name="_KPI-5_test_11_DCF030925_vat" xfId="1106"/>
    <cellStyle name="_KPI-5_test_11_DCF030925_vat_" xfId="1107"/>
    <cellStyle name="_KPI-5_test_11_DCFonly" xfId="1108"/>
    <cellStyle name="_KPI-5_Total HO" xfId="1109"/>
    <cellStyle name="_KPI-5_Total_HQ_2005_ver3" xfId="1110"/>
    <cellStyle name="_KPI-5_Upstream_rev3" xfId="1111"/>
    <cellStyle name="_KPI-5_Бюджет 2005 на консультантов_УВА" xfId="1112"/>
    <cellStyle name="_KPI-5_Годовой бюджет функциональных расходов КЦ" xfId="1113"/>
    <cellStyle name="_KPI-5_для вставки в пакет за 2001" xfId="1114"/>
    <cellStyle name="_KPI-5_для вставки в пакет за 2001_~5055318" xfId="1115"/>
    <cellStyle name="_KPI-5_для вставки в пакет за 2001_DCF030925_vat" xfId="1116"/>
    <cellStyle name="_KPI-5_для вставки в пакет за 2001_DCF030925_vat_" xfId="1117"/>
    <cellStyle name="_KPI-5_для вставки в пакет за 2001_DCFonly" xfId="1118"/>
    <cellStyle name="_KPI-5_дляГалиныВ" xfId="1119"/>
    <cellStyle name="_KPI-5_дляГалиныВ_040822 Profit_Tax_(portal)" xfId="1120"/>
    <cellStyle name="_KPI-5_дляГалиныВ_040928 Profit_Tax_3Ax1Ax4" xfId="1121"/>
    <cellStyle name="_KPI-5_дляГалиныВ_Tax Input 5yr plan" xfId="1122"/>
    <cellStyle name="_KPI-5_дляГалиныВ_Книга2" xfId="1123"/>
    <cellStyle name="_KPI-5_дляГалиныВ_Налог_на_прибыль" xfId="1124"/>
    <cellStyle name="_KPI-5_Лист1" xfId="1125"/>
    <cellStyle name="_KPI-5_Лист1_040822 Profit_Tax_(portal)" xfId="1126"/>
    <cellStyle name="_KPI-5_Лист1_040928 Profit_Tax_3Ax1Ax4" xfId="1127"/>
    <cellStyle name="_KPI-5_Лист1_Tax Input 5yr plan" xfId="1128"/>
    <cellStyle name="_KPI-5_Лист1_Книга2" xfId="1129"/>
    <cellStyle name="_KPI-5_Лист1_Налог_на_прибыль" xfId="1130"/>
    <cellStyle name="_KPI-5_Оборотный капитал Формы на 2004 Панова" xfId="1131"/>
    <cellStyle name="_KPI-5_Оборотный капитал Формы на 2004 Панова_040822 Profit_Tax_(portal)" xfId="1132"/>
    <cellStyle name="_KPI-5_Оборотный капитал Формы на 2004 Панова_040928 Profit_Tax_3Ax1Ax4" xfId="1133"/>
    <cellStyle name="_KPI-5_Оборотный капитал Формы на 2004 Панова_Tax Input 5yr plan" xfId="1134"/>
    <cellStyle name="_KPI-5_Оборотный капитал Формы на 2004 Панова_Книга2" xfId="1135"/>
    <cellStyle name="_KPI-5_Оборотный капитал Формы на 2004 Панова_Налог_на_прибыль" xfId="1136"/>
    <cellStyle name="_KPI-5_Подразделения" xfId="1137"/>
    <cellStyle name="_KPI-5_Подразделения_040822 Profit_Tax_(portal)" xfId="1138"/>
    <cellStyle name="_KPI-5_Подразделения_040928 Profit_Tax_3Ax1Ax4" xfId="1139"/>
    <cellStyle name="_KPI-5_Подразделения_Tax Input 5yr plan" xfId="1140"/>
    <cellStyle name="_KPI-5_Подразделения_Книга2" xfId="1141"/>
    <cellStyle name="_KPI-5_Подразделения_Налог_на_прибыль" xfId="1142"/>
    <cellStyle name="_KPI-5_Свод по Фил Предст 2004" xfId="1143"/>
    <cellStyle name="_KPI-5_Список тиражирования" xfId="1144"/>
    <cellStyle name="_KPI-5_Список тиражирования_040822 Profit_Tax_(portal)" xfId="1145"/>
    <cellStyle name="_KPI-5_Список тиражирования_040928 Profit_Tax_3Ax1Ax4" xfId="1146"/>
    <cellStyle name="_KPI-5_Список тиражирования_Tax Input 5yr plan" xfId="1147"/>
    <cellStyle name="_KPI-5_Список тиражирования_Книга2" xfId="1148"/>
    <cellStyle name="_KPI-5_Список тиражирования_Налог_на_прибыль" xfId="1149"/>
    <cellStyle name="_KPI-5_Форма 12 last" xfId="1150"/>
    <cellStyle name="_KPI-5_Форма 12 last_~5055318" xfId="1151"/>
    <cellStyle name="_KPI-5_Форма 12 last_DCF030925_vat" xfId="1152"/>
    <cellStyle name="_KPI-5_Форма 12 last_DCF030925_vat_" xfId="1153"/>
    <cellStyle name="_KPI-5_Форма 12 last_DCFonly" xfId="1154"/>
    <cellStyle name="_KPI-5_Формы на 2004_1 " xfId="1155"/>
    <cellStyle name="_KPI-5_Формы на 2004_1 _040822 Profit_Tax_(portal)" xfId="1156"/>
    <cellStyle name="_KPI-5_Формы на 2004_1 _040928 Profit_Tax_3Ax1Ax4" xfId="1157"/>
    <cellStyle name="_KPI-5_Формы на 2004_1 _Tax Input 5yr plan" xfId="1158"/>
    <cellStyle name="_KPI-5_Формы на 2004_1 _Книга2" xfId="1159"/>
    <cellStyle name="_KPI-5_Формы на 2004_1 _Налог_на_прибыль" xfId="1160"/>
    <cellStyle name="_KTO неконс 12мес 06г основные средства" xfId="1161"/>
    <cellStyle name="_KTO неконс 12мес 06г основные средства 2" xfId="1162"/>
    <cellStyle name="_KTO неконс 12мес 06г основные средства 3" xfId="1163"/>
    <cellStyle name="_KTO неконс 12мес 06г основные средства_ING loan_calc_v5" xfId="1164"/>
    <cellStyle name="_Live 2005_план_Svod_(5,3)_итоговый" xfId="1165"/>
    <cellStyle name="_Loans_30-Sep-07" xfId="1166"/>
    <cellStyle name="_Loans_30-Sep-07 2" xfId="1167"/>
    <cellStyle name="_Loans_30-Sep-07 3" xfId="1168"/>
    <cellStyle name="_Loans_30-Sep-07_ING loan_calc_v5" xfId="1169"/>
    <cellStyle name="_Model_2004" xfId="1170"/>
    <cellStyle name="_Model_2004_25$_22Dec_new" xfId="1171"/>
    <cellStyle name="_Model_2004_25$_approved_16.02" xfId="1172"/>
    <cellStyle name="_Model_2004_new_production" xfId="1173"/>
    <cellStyle name="_MR 2Q_2003" xfId="1174"/>
    <cellStyle name="_MR 2Q_2003_~5055318" xfId="1175"/>
    <cellStyle name="_MR Report_TNK Ukraine_Q12003" xfId="1176"/>
    <cellStyle name="_MR Report_TNK Ukraine_Q12003_~5055318" xfId="1177"/>
    <cellStyle name="_MR reports Aug GFO1" xfId="1178"/>
    <cellStyle name="_MR reports Aug GFO1_~5055318" xfId="1179"/>
    <cellStyle name="_New_Sofi" xfId="1180"/>
    <cellStyle name="_New_Sofi_~5055318" xfId="1181"/>
    <cellStyle name="_New_Sofi_17_0" xfId="1182"/>
    <cellStyle name="_New_Sofi_17_0_~5055318" xfId="1183"/>
    <cellStyle name="_New_Sofi_17_0_1" xfId="1184"/>
    <cellStyle name="_New_Sofi_17_0_1_~5055318" xfId="1185"/>
    <cellStyle name="_New_Sofi_balance" xfId="1186"/>
    <cellStyle name="_New_Sofi_balance_~5055318" xfId="1187"/>
    <cellStyle name="_New_Sofi_Capex-new" xfId="1188"/>
    <cellStyle name="_New_Sofi_Capex-new_~5055318" xfId="1189"/>
    <cellStyle name="_New_Sofi_Capex-new_DCF030925_vat" xfId="1190"/>
    <cellStyle name="_New_Sofi_Capex-new_DCF030925_vat_" xfId="1191"/>
    <cellStyle name="_New_Sofi_Capex-new_DCFonly" xfId="1192"/>
    <cellStyle name="_New_Sofi_DCF030925_vat" xfId="1193"/>
    <cellStyle name="_New_Sofi_DCF030925_vat_" xfId="1194"/>
    <cellStyle name="_New_Sofi_DCFonly" xfId="1195"/>
    <cellStyle name="_New_Sofi_FFF" xfId="1196"/>
    <cellStyle name="_New_Sofi_FFF_~5055318" xfId="1197"/>
    <cellStyle name="_New_Sofi_FFF_DCF030925_vat" xfId="1198"/>
    <cellStyle name="_New_Sofi_FFF_DCF030925_vat_" xfId="1199"/>
    <cellStyle name="_New_Sofi_FFF_DCFonly" xfId="1200"/>
    <cellStyle name="_New_Sofi_Financial Plan - final_2" xfId="1201"/>
    <cellStyle name="_New_Sofi_Financial Plan - final_2_~5055318" xfId="1202"/>
    <cellStyle name="_New_Sofi_Financial Plan - final_2_DCF030925_vat" xfId="1203"/>
    <cellStyle name="_New_Sofi_Financial Plan - final_2_DCF030925_vat_" xfId="1204"/>
    <cellStyle name="_New_Sofi_Financial Plan - final_2_DCFonly" xfId="1205"/>
    <cellStyle name="_New_Sofi_Form 01(MB)" xfId="1206"/>
    <cellStyle name="_New_Sofi_Form 01(MB)_040822 Profit_Tax_(portal)" xfId="1207"/>
    <cellStyle name="_New_Sofi_Form 01(MB)_040928 Profit_Tax_3Ax1Ax4" xfId="1208"/>
    <cellStyle name="_New_Sofi_Form 01(MB)_Tax Input 5yr plan" xfId="1209"/>
    <cellStyle name="_New_Sofi_Form 01(MB)_Книга2" xfId="1210"/>
    <cellStyle name="_New_Sofi_Form 01(MB)_Налог_на_прибыль" xfId="1211"/>
    <cellStyle name="_New_Sofi_Links_NK" xfId="1212"/>
    <cellStyle name="_New_Sofi_Links_NK_040822 Profit_Tax_(portal)" xfId="1213"/>
    <cellStyle name="_New_Sofi_Links_NK_040928 Profit_Tax_3Ax1Ax4" xfId="1214"/>
    <cellStyle name="_New_Sofi_Links_NK_Tax Input 5yr plan" xfId="1215"/>
    <cellStyle name="_New_Sofi_Links_NK_Книга2" xfId="1216"/>
    <cellStyle name="_New_Sofi_Links_NK_Налог_на_прибыль" xfId="1217"/>
    <cellStyle name="_New_Sofi_N20_5" xfId="1218"/>
    <cellStyle name="_New_Sofi_N20_5_~5055318" xfId="1219"/>
    <cellStyle name="_New_Sofi_N20_5_DCF030925_vat" xfId="1220"/>
    <cellStyle name="_New_Sofi_N20_5_DCF030925_vat_" xfId="1221"/>
    <cellStyle name="_New_Sofi_N20_5_DCFonly" xfId="1222"/>
    <cellStyle name="_New_Sofi_N20_6" xfId="1223"/>
    <cellStyle name="_New_Sofi_N20_6_~5055318" xfId="1224"/>
    <cellStyle name="_New_Sofi_N20_6_DCF030925_vat" xfId="1225"/>
    <cellStyle name="_New_Sofi_N20_6_DCF030925_vat_" xfId="1226"/>
    <cellStyle name="_New_Sofi_N20_6_DCFonly" xfId="1227"/>
    <cellStyle name="_New_Sofi_New Form10_2" xfId="1228"/>
    <cellStyle name="_New_Sofi_New Form10_2_~5055318" xfId="1229"/>
    <cellStyle name="_New_Sofi_New Form10_2_DCF030925_vat" xfId="1230"/>
    <cellStyle name="_New_Sofi_New Form10_2_DCF030925_vat_" xfId="1231"/>
    <cellStyle name="_New_Sofi_New Form10_2_DCFonly" xfId="1232"/>
    <cellStyle name="_New_Sofi_Nsi" xfId="1233"/>
    <cellStyle name="_New_Sofi_Nsi - last version" xfId="1234"/>
    <cellStyle name="_New_Sofi_Nsi - last version for programming" xfId="1235"/>
    <cellStyle name="_New_Sofi_Nsi - last version for programming_~5055318" xfId="1236"/>
    <cellStyle name="_New_Sofi_Nsi - last version for programming_DCF030925_vat" xfId="1237"/>
    <cellStyle name="_New_Sofi_Nsi - last version for programming_DCF030925_vat_" xfId="1238"/>
    <cellStyle name="_New_Sofi_Nsi - last version for programming_DCFonly" xfId="1239"/>
    <cellStyle name="_New_Sofi_Nsi - last version_~5055318" xfId="1240"/>
    <cellStyle name="_New_Sofi_Nsi - last version_DCF030925_vat" xfId="1241"/>
    <cellStyle name="_New_Sofi_Nsi - last version_DCF030925_vat_" xfId="1242"/>
    <cellStyle name="_New_Sofi_Nsi - last version_DCFonly" xfId="1243"/>
    <cellStyle name="_New_Sofi_Nsi - next_last version" xfId="1244"/>
    <cellStyle name="_New_Sofi_Nsi - next_last version_~5055318" xfId="1245"/>
    <cellStyle name="_New_Sofi_Nsi - next_last version_DCF030925_vat" xfId="1246"/>
    <cellStyle name="_New_Sofi_Nsi - next_last version_DCF030925_vat_" xfId="1247"/>
    <cellStyle name="_New_Sofi_Nsi - next_last version_DCFonly" xfId="1248"/>
    <cellStyle name="_New_Sofi_Nsi - plan - final" xfId="1249"/>
    <cellStyle name="_New_Sofi_Nsi - plan - final_~5055318" xfId="1250"/>
    <cellStyle name="_New_Sofi_Nsi - plan - final_DCF030925_vat" xfId="1251"/>
    <cellStyle name="_New_Sofi_Nsi - plan - final_DCF030925_vat_" xfId="1252"/>
    <cellStyle name="_New_Sofi_Nsi - plan - final_DCFonly" xfId="1253"/>
    <cellStyle name="_New_Sofi_Nsi -super_ last version" xfId="1254"/>
    <cellStyle name="_New_Sofi_Nsi -super_ last version_~5055318" xfId="1255"/>
    <cellStyle name="_New_Sofi_Nsi -super_ last version_DCF030925_vat" xfId="1256"/>
    <cellStyle name="_New_Sofi_Nsi -super_ last version_DCF030925_vat_" xfId="1257"/>
    <cellStyle name="_New_Sofi_Nsi -super_ last version_DCFonly" xfId="1258"/>
    <cellStyle name="_New_Sofi_Nsi(2)" xfId="1259"/>
    <cellStyle name="_New_Sofi_Nsi(2)_040822 Profit_Tax_(portal)" xfId="1260"/>
    <cellStyle name="_New_Sofi_Nsi(2)_040928 Profit_Tax_3Ax1Ax4" xfId="1261"/>
    <cellStyle name="_New_Sofi_Nsi(2)_Tax Input 5yr plan" xfId="1262"/>
    <cellStyle name="_New_Sofi_Nsi(2)_Книга2" xfId="1263"/>
    <cellStyle name="_New_Sofi_Nsi(2)_Налог_на_прибыль" xfId="1264"/>
    <cellStyle name="_New_Sofi_Nsi_~5055318" xfId="1265"/>
    <cellStyle name="_New_Sofi_Nsi_1" xfId="1266"/>
    <cellStyle name="_New_Sofi_Nsi_1_~5055318" xfId="1267"/>
    <cellStyle name="_New_Sofi_Nsi_1_DCF030925_vat" xfId="1268"/>
    <cellStyle name="_New_Sofi_Nsi_1_DCF030925_vat_" xfId="1269"/>
    <cellStyle name="_New_Sofi_Nsi_1_DCFonly" xfId="1270"/>
    <cellStyle name="_New_Sofi_Nsi_139" xfId="1271"/>
    <cellStyle name="_New_Sofi_Nsi_139_~5055318" xfId="1272"/>
    <cellStyle name="_New_Sofi_Nsi_139_DCF030925_vat" xfId="1273"/>
    <cellStyle name="_New_Sofi_Nsi_139_DCF030925_vat_" xfId="1274"/>
    <cellStyle name="_New_Sofi_Nsi_139_DCFonly" xfId="1275"/>
    <cellStyle name="_New_Sofi_Nsi_140" xfId="1276"/>
    <cellStyle name="_New_Sofi_Nsi_140(Зах)" xfId="1277"/>
    <cellStyle name="_New_Sofi_Nsi_140(Зах)_~5055318" xfId="1278"/>
    <cellStyle name="_New_Sofi_Nsi_140(Зах)_DCF030925_vat" xfId="1279"/>
    <cellStyle name="_New_Sofi_Nsi_140(Зах)_DCF030925_vat_" xfId="1280"/>
    <cellStyle name="_New_Sofi_Nsi_140(Зах)_DCFonly" xfId="1281"/>
    <cellStyle name="_New_Sofi_Nsi_140_~5055318" xfId="1282"/>
    <cellStyle name="_New_Sofi_Nsi_140_DCF030925_vat" xfId="1283"/>
    <cellStyle name="_New_Sofi_Nsi_140_DCF030925_vat_" xfId="1284"/>
    <cellStyle name="_New_Sofi_Nsi_140_DCFonly" xfId="1285"/>
    <cellStyle name="_New_Sofi_Nsi_140_mod" xfId="1286"/>
    <cellStyle name="_New_Sofi_Nsi_140_mod_~5055318" xfId="1287"/>
    <cellStyle name="_New_Sofi_Nsi_140_mod_DCF030925_vat" xfId="1288"/>
    <cellStyle name="_New_Sofi_Nsi_140_mod_DCF030925_vat_" xfId="1289"/>
    <cellStyle name="_New_Sofi_Nsi_140_mod_DCFonly" xfId="1290"/>
    <cellStyle name="_New_Sofi_Nsi_158" xfId="1291"/>
    <cellStyle name="_New_Sofi_Nsi_158_040822 Profit_Tax_(portal)" xfId="1292"/>
    <cellStyle name="_New_Sofi_Nsi_158_040928 Profit_Tax_3Ax1Ax4" xfId="1293"/>
    <cellStyle name="_New_Sofi_Nsi_158_Tax Input 5yr plan" xfId="1294"/>
    <cellStyle name="_New_Sofi_Nsi_158_Книга2" xfId="1295"/>
    <cellStyle name="_New_Sofi_Nsi_158_Налог_на_прибыль" xfId="1296"/>
    <cellStyle name="_New_Sofi_Nsi_DCF030925_vat" xfId="1297"/>
    <cellStyle name="_New_Sofi_Nsi_DCF030925_vat_" xfId="1298"/>
    <cellStyle name="_New_Sofi_Nsi_DCFonly" xfId="1299"/>
    <cellStyle name="_New_Sofi_Nsi_Express" xfId="1300"/>
    <cellStyle name="_New_Sofi_Nsi_Express_040822 Profit_Tax_(portal)" xfId="1301"/>
    <cellStyle name="_New_Sofi_Nsi_Express_040928 Profit_Tax_3Ax1Ax4" xfId="1302"/>
    <cellStyle name="_New_Sofi_Nsi_Express_Tax Input 5yr plan" xfId="1303"/>
    <cellStyle name="_New_Sofi_Nsi_Express_Книга2" xfId="1304"/>
    <cellStyle name="_New_Sofi_Nsi_Express_Налог_на_прибыль" xfId="1305"/>
    <cellStyle name="_New_Sofi_Nsi_Jan1" xfId="1306"/>
    <cellStyle name="_New_Sofi_Nsi_Jan1_~5055318" xfId="1307"/>
    <cellStyle name="_New_Sofi_Nsi_Jan1_DCF030925_vat" xfId="1308"/>
    <cellStyle name="_New_Sofi_Nsi_Jan1_DCF030925_vat_" xfId="1309"/>
    <cellStyle name="_New_Sofi_Nsi_Jan1_DCFonly" xfId="1310"/>
    <cellStyle name="_New_Sofi_Nsi_test" xfId="1311"/>
    <cellStyle name="_New_Sofi_Nsi_test_040822 Profit_Tax_(portal)" xfId="1312"/>
    <cellStyle name="_New_Sofi_Nsi_test_040928 Profit_Tax_3Ax1Ax4" xfId="1313"/>
    <cellStyle name="_New_Sofi_Nsi_test_Tax Input 5yr plan" xfId="1314"/>
    <cellStyle name="_New_Sofi_Nsi_test_Книга2" xfId="1315"/>
    <cellStyle name="_New_Sofi_Nsi_test_Налог_на_прибыль" xfId="1316"/>
    <cellStyle name="_New_Sofi_Nsi2" xfId="1317"/>
    <cellStyle name="_New_Sofi_Nsi2_~5055318" xfId="1318"/>
    <cellStyle name="_New_Sofi_Nsi2_DCF030925_vat" xfId="1319"/>
    <cellStyle name="_New_Sofi_Nsi2_DCF030925_vat_" xfId="1320"/>
    <cellStyle name="_New_Sofi_Nsi2_DCFonly" xfId="1321"/>
    <cellStyle name="_New_Sofi_Nsi-Services" xfId="1322"/>
    <cellStyle name="_New_Sofi_Nsi-Services_040822 Profit_Tax_(portal)" xfId="1323"/>
    <cellStyle name="_New_Sofi_Nsi-Services_040928 Profit_Tax_3Ax1Ax4" xfId="1324"/>
    <cellStyle name="_New_Sofi_Nsi-Services_Tax Input 5yr plan" xfId="1325"/>
    <cellStyle name="_New_Sofi_Nsi-Services_Книга2" xfId="1326"/>
    <cellStyle name="_New_Sofi_Nsi-Services_Налог_на_прибыль" xfId="1327"/>
    <cellStyle name="_New_Sofi_P&amp;L" xfId="1328"/>
    <cellStyle name="_New_Sofi_P&amp;L_~5055318" xfId="1329"/>
    <cellStyle name="_New_Sofi_P&amp;L_DCF030925_vat" xfId="1330"/>
    <cellStyle name="_New_Sofi_P&amp;L_DCF030925_vat_" xfId="1331"/>
    <cellStyle name="_New_Sofi_P&amp;L_DCFonly" xfId="1332"/>
    <cellStyle name="_New_Sofi_S0400" xfId="1333"/>
    <cellStyle name="_New_Sofi_S0400_040822 Profit_Tax_(portal)" xfId="1334"/>
    <cellStyle name="_New_Sofi_S0400_040928 Profit_Tax_3Ax1Ax4" xfId="1335"/>
    <cellStyle name="_New_Sofi_S0400_Tax Input 5yr plan" xfId="1336"/>
    <cellStyle name="_New_Sofi_S0400_Книга2" xfId="1337"/>
    <cellStyle name="_New_Sofi_S0400_Налог_на_прибыль" xfId="1338"/>
    <cellStyle name="_New_Sofi_S13001" xfId="1339"/>
    <cellStyle name="_New_Sofi_S13001_040822 Profit_Tax_(portal)" xfId="1340"/>
    <cellStyle name="_New_Sofi_S13001_040928 Profit_Tax_3Ax1Ax4" xfId="1341"/>
    <cellStyle name="_New_Sofi_S13001_Tax Input 5yr plan" xfId="1342"/>
    <cellStyle name="_New_Sofi_S13001_Книга2" xfId="1343"/>
    <cellStyle name="_New_Sofi_S13001_Налог_на_прибыль" xfId="1344"/>
    <cellStyle name="_New_Sofi_Sheet1" xfId="1345"/>
    <cellStyle name="_New_Sofi_Sheet1_~5055318" xfId="1346"/>
    <cellStyle name="_New_Sofi_Sheet1_DCF030925_vat" xfId="1347"/>
    <cellStyle name="_New_Sofi_Sheet1_DCF030925_vat_" xfId="1348"/>
    <cellStyle name="_New_Sofi_Sheet1_DCFonly" xfId="1349"/>
    <cellStyle name="_New_Sofi_SOFI" xfId="1350"/>
    <cellStyle name="_New_Sofi_sofi - plan_AP270202ii" xfId="1351"/>
    <cellStyle name="_New_Sofi_sofi - plan_AP270202ii_~5055318" xfId="1352"/>
    <cellStyle name="_New_Sofi_sofi - plan_AP270202ii_DCF030925_vat" xfId="1353"/>
    <cellStyle name="_New_Sofi_sofi - plan_AP270202ii_DCF030925_vat_" xfId="1354"/>
    <cellStyle name="_New_Sofi_sofi - plan_AP270202ii_DCFonly" xfId="1355"/>
    <cellStyle name="_New_Sofi_sofi - plan_AP270202iii" xfId="1356"/>
    <cellStyle name="_New_Sofi_sofi - plan_AP270202iii_~5055318" xfId="1357"/>
    <cellStyle name="_New_Sofi_sofi - plan_AP270202iii_DCF030925_vat" xfId="1358"/>
    <cellStyle name="_New_Sofi_sofi - plan_AP270202iii_DCF030925_vat_" xfId="1359"/>
    <cellStyle name="_New_Sofi_sofi - plan_AP270202iii_DCFonly" xfId="1360"/>
    <cellStyle name="_New_Sofi_sofi - plan_AP270202iv" xfId="1361"/>
    <cellStyle name="_New_Sofi_sofi - plan_AP270202iv_~5055318" xfId="1362"/>
    <cellStyle name="_New_Sofi_sofi - plan_AP270202iv_DCF030925_vat" xfId="1363"/>
    <cellStyle name="_New_Sofi_sofi - plan_AP270202iv_DCF030925_vat_" xfId="1364"/>
    <cellStyle name="_New_Sofi_sofi - plan_AP270202iv_DCFonly" xfId="1365"/>
    <cellStyle name="_New_Sofi_Sofi vs Sobi" xfId="1366"/>
    <cellStyle name="_New_Sofi_Sofi vs Sobi_~5055318" xfId="1367"/>
    <cellStyle name="_New_Sofi_Sofi vs Sobi_DCF030925_vat" xfId="1368"/>
    <cellStyle name="_New_Sofi_Sofi vs Sobi_DCF030925_vat_" xfId="1369"/>
    <cellStyle name="_New_Sofi_Sofi vs Sobi_DCFonly" xfId="1370"/>
    <cellStyle name="_New_Sofi_SOFI_~5055318" xfId="1371"/>
    <cellStyle name="_New_Sofi_Sofi_PBD 27-11-01" xfId="1372"/>
    <cellStyle name="_New_Sofi_Sofi_PBD 27-11-01_~5055318" xfId="1373"/>
    <cellStyle name="_New_Sofi_Sofi_PBD 27-11-01_DCF030925_vat" xfId="1374"/>
    <cellStyle name="_New_Sofi_Sofi_PBD 27-11-01_DCF030925_vat_" xfId="1375"/>
    <cellStyle name="_New_Sofi_Sofi_PBD 27-11-01_DCFonly" xfId="1376"/>
    <cellStyle name="_New_Sofi_SOFI_TEPs_AOK_130902" xfId="1377"/>
    <cellStyle name="_New_Sofi_SOFI_TEPs_AOK_130902_040822 Profit_Tax_(portal)" xfId="1378"/>
    <cellStyle name="_New_Sofi_SOFI_TEPs_AOK_130902_040928 Profit_Tax_3Ax1Ax4" xfId="1379"/>
    <cellStyle name="_New_Sofi_SOFI_TEPs_AOK_130902_Tax Input 5yr plan" xfId="1380"/>
    <cellStyle name="_New_Sofi_SOFI_TEPs_AOK_130902_Книга2" xfId="1381"/>
    <cellStyle name="_New_Sofi_SOFI_TEPs_AOK_130902_Налог_на_прибыль" xfId="1382"/>
    <cellStyle name="_New_Sofi_Sofi145a" xfId="1383"/>
    <cellStyle name="_New_Sofi_Sofi145a_~5055318" xfId="1384"/>
    <cellStyle name="_New_Sofi_Sofi145a_DCF030925_vat" xfId="1385"/>
    <cellStyle name="_New_Sofi_Sofi145a_DCF030925_vat_" xfId="1386"/>
    <cellStyle name="_New_Sofi_Sofi145a_DCFonly" xfId="1387"/>
    <cellStyle name="_New_Sofi_Sofi153" xfId="1388"/>
    <cellStyle name="_New_Sofi_Sofi153_~5055318" xfId="1389"/>
    <cellStyle name="_New_Sofi_Sofi153_DCF030925_vat" xfId="1390"/>
    <cellStyle name="_New_Sofi_Sofi153_DCF030925_vat_" xfId="1391"/>
    <cellStyle name="_New_Sofi_Sofi153_DCFonly" xfId="1392"/>
    <cellStyle name="_New_Sofi_Summary" xfId="1393"/>
    <cellStyle name="_New_Sofi_Summary_~5055318" xfId="1394"/>
    <cellStyle name="_New_Sofi_Summary_DCF030925_vat" xfId="1395"/>
    <cellStyle name="_New_Sofi_Summary_DCF030925_vat_" xfId="1396"/>
    <cellStyle name="_New_Sofi_Summary_DCFonly" xfId="1397"/>
    <cellStyle name="_New_Sofi_SXXXX_Express_c Links" xfId="1398"/>
    <cellStyle name="_New_Sofi_SXXXX_Express_c Links_040822 Profit_Tax_(portal)" xfId="1399"/>
    <cellStyle name="_New_Sofi_SXXXX_Express_c Links_040928 Profit_Tax_3Ax1Ax4" xfId="1400"/>
    <cellStyle name="_New_Sofi_SXXXX_Express_c Links_Tax Input 5yr plan" xfId="1401"/>
    <cellStyle name="_New_Sofi_SXXXX_Express_c Links_Книга2" xfId="1402"/>
    <cellStyle name="_New_Sofi_SXXXX_Express_c Links_Налог_на_прибыль" xfId="1403"/>
    <cellStyle name="_New_Sofi_Tax_form_1кв_3" xfId="1404"/>
    <cellStyle name="_New_Sofi_Tax_form_1кв_3_~5055318" xfId="1405"/>
    <cellStyle name="_New_Sofi_Tax_form_1кв_3_DCF030925_vat" xfId="1406"/>
    <cellStyle name="_New_Sofi_Tax_form_1кв_3_DCF030925_vat_" xfId="1407"/>
    <cellStyle name="_New_Sofi_Tax_form_1кв_3_DCFonly" xfId="1408"/>
    <cellStyle name="_New_Sofi_test_11" xfId="1409"/>
    <cellStyle name="_New_Sofi_test_11_~5055318" xfId="1410"/>
    <cellStyle name="_New_Sofi_test_11_DCF030925_vat" xfId="1411"/>
    <cellStyle name="_New_Sofi_test_11_DCF030925_vat_" xfId="1412"/>
    <cellStyle name="_New_Sofi_test_11_DCFonly" xfId="1413"/>
    <cellStyle name="_New_Sofi_БКЭ" xfId="1414"/>
    <cellStyle name="_New_Sofi_БКЭ_~5055318" xfId="1415"/>
    <cellStyle name="_New_Sofi_БКЭ_DCF030925_vat" xfId="1416"/>
    <cellStyle name="_New_Sofi_БКЭ_DCF030925_vat_" xfId="1417"/>
    <cellStyle name="_New_Sofi_БКЭ_DCFonly" xfId="1418"/>
    <cellStyle name="_New_Sofi_для вставки в пакет за 2001" xfId="1419"/>
    <cellStyle name="_New_Sofi_для вставки в пакет за 2001_~5055318" xfId="1420"/>
    <cellStyle name="_New_Sofi_для вставки в пакет за 2001_DCF030925_vat" xfId="1421"/>
    <cellStyle name="_New_Sofi_для вставки в пакет за 2001_DCF030925_vat_" xfId="1422"/>
    <cellStyle name="_New_Sofi_для вставки в пакет за 2001_DCFonly" xfId="1423"/>
    <cellStyle name="_New_Sofi_дляГалиныВ" xfId="1424"/>
    <cellStyle name="_New_Sofi_дляГалиныВ_040822 Profit_Tax_(portal)" xfId="1425"/>
    <cellStyle name="_New_Sofi_дляГалиныВ_040928 Profit_Tax_3Ax1Ax4" xfId="1426"/>
    <cellStyle name="_New_Sofi_дляГалиныВ_Tax Input 5yr plan" xfId="1427"/>
    <cellStyle name="_New_Sofi_дляГалиныВ_Книга2" xfId="1428"/>
    <cellStyle name="_New_Sofi_дляГалиныВ_Налог_на_прибыль" xfId="1429"/>
    <cellStyle name="_New_Sofi_Книга7" xfId="1430"/>
    <cellStyle name="_New_Sofi_Книга7_~5055318" xfId="1431"/>
    <cellStyle name="_New_Sofi_Книга7_DCF030925_vat" xfId="1432"/>
    <cellStyle name="_New_Sofi_Книга7_DCF030925_vat_" xfId="1433"/>
    <cellStyle name="_New_Sofi_Книга7_DCFonly" xfId="1434"/>
    <cellStyle name="_New_Sofi_Лист1" xfId="1435"/>
    <cellStyle name="_New_Sofi_Лист1_040822 Profit_Tax_(portal)" xfId="1436"/>
    <cellStyle name="_New_Sofi_Лист1_040928 Profit_Tax_3Ax1Ax4" xfId="1437"/>
    <cellStyle name="_New_Sofi_Лист1_Tax Input 5yr plan" xfId="1438"/>
    <cellStyle name="_New_Sofi_Лист1_Книга2" xfId="1439"/>
    <cellStyle name="_New_Sofi_Лист1_Налог_на_прибыль" xfId="1440"/>
    <cellStyle name="_New_Sofi_ОСН. ДЕЯТ." xfId="1441"/>
    <cellStyle name="_New_Sofi_ОСН. ДЕЯТ._~5055318" xfId="1442"/>
    <cellStyle name="_New_Sofi_ОСН. ДЕЯТ._DCF030925_vat" xfId="1443"/>
    <cellStyle name="_New_Sofi_ОСН. ДЕЯТ._DCF030925_vat_" xfId="1444"/>
    <cellStyle name="_New_Sofi_ОСН. ДЕЯТ._DCFonly" xfId="1445"/>
    <cellStyle name="_New_Sofi_Перечень названий форм" xfId="1446"/>
    <cellStyle name="_New_Sofi_Перечень названий форм_~5055318" xfId="1447"/>
    <cellStyle name="_New_Sofi_Подразделения" xfId="1448"/>
    <cellStyle name="_New_Sofi_Подразделения_040822 Profit_Tax_(portal)" xfId="1449"/>
    <cellStyle name="_New_Sofi_Подразделения_040928 Profit_Tax_3Ax1Ax4" xfId="1450"/>
    <cellStyle name="_New_Sofi_Подразделения_Tax Input 5yr plan" xfId="1451"/>
    <cellStyle name="_New_Sofi_Подразделения_Книга2" xfId="1452"/>
    <cellStyle name="_New_Sofi_Подразделения_Налог_на_прибыль" xfId="1453"/>
    <cellStyle name="_New_Sofi_Список тиражирования" xfId="1454"/>
    <cellStyle name="_New_Sofi_Список тиражирования_040822 Profit_Tax_(portal)" xfId="1455"/>
    <cellStyle name="_New_Sofi_Список тиражирования_040928 Profit_Tax_3Ax1Ax4" xfId="1456"/>
    <cellStyle name="_New_Sofi_Список тиражирования_Tax Input 5yr plan" xfId="1457"/>
    <cellStyle name="_New_Sofi_Список тиражирования_Книга2" xfId="1458"/>
    <cellStyle name="_New_Sofi_Список тиражирования_Налог_на_прибыль" xfId="1459"/>
    <cellStyle name="_New_Sofi_Форма 12 last" xfId="1460"/>
    <cellStyle name="_New_Sofi_Форма 12 last_~5055318" xfId="1461"/>
    <cellStyle name="_New_Sofi_Форма 12 last_DCF030925_vat" xfId="1462"/>
    <cellStyle name="_New_Sofi_Форма 12 last_DCF030925_vat_" xfId="1463"/>
    <cellStyle name="_New_Sofi_Форма 12 last_DCFonly" xfId="1464"/>
    <cellStyle name="_Nsi" xfId="1465"/>
    <cellStyle name="_Nsi_~5055318" xfId="1466"/>
    <cellStyle name="_Nsi_DCF030925_vat" xfId="1467"/>
    <cellStyle name="_Nsi_DCF030925_vat_" xfId="1468"/>
    <cellStyle name="_Nsi_DCFonly" xfId="1469"/>
    <cellStyle name="_Oct GFO v27B Mgt Brd Final Printable" xfId="1470"/>
    <cellStyle name="_OFS" xfId="1471"/>
    <cellStyle name="_OFS 3d party 23-09-04 " xfId="1472"/>
    <cellStyle name="_OFS 5 Year Plan_Scenario1" xfId="1473"/>
    <cellStyle name="_OFS 5 Year Plan_Scenario1_040822 Profit_Tax_(portal)" xfId="1474"/>
    <cellStyle name="_OFS 5 Year Plan_Scenario1_040928 Profit_Tax_3Ax1Ax4" xfId="1475"/>
    <cellStyle name="_OFS 5 Year Plan_Scenario1_Tax Input 5yr plan" xfId="1476"/>
    <cellStyle name="_OFS 5 Year Plan_Scenario1_Книга2" xfId="1477"/>
    <cellStyle name="_OFS 5 Year Plan_Scenario1_Налог_на_прибыль" xfId="1478"/>
    <cellStyle name="_OFS_master_file" xfId="1479"/>
    <cellStyle name="_OFS_master_file_040822 Profit_Tax_(portal)" xfId="1480"/>
    <cellStyle name="_OFS_master_file_040928 Profit_Tax_3Ax1Ax4" xfId="1481"/>
    <cellStyle name="_OFS_master_file_Книга2" xfId="1482"/>
    <cellStyle name="_OFS_master_file_Налог_на_прибыль" xfId="1483"/>
    <cellStyle name="_OFS_new template" xfId="1484"/>
    <cellStyle name="_OFSSummaryReport_KPIs_02" xfId="1485"/>
    <cellStyle name="_OFSSummaryReport_Margin_02" xfId="1486"/>
    <cellStyle name="_Options_02.02.2004" xfId="1487"/>
    <cellStyle name="_Orenburg-Saratov_BU___South_PU___Orenburgneft_2005_PLAN_(Var_1)" xfId="1488"/>
    <cellStyle name="_PB 031129 RAP Costs vB" xfId="1489"/>
    <cellStyle name="_PBC Consolidated forms 14_apr_2006" xfId="1490"/>
    <cellStyle name="_Plan Production vB" xfId="1491"/>
    <cellStyle name="_Plan Production vC" xfId="1492"/>
    <cellStyle name="_Planning Working capital_exampleSTL" xfId="1493"/>
    <cellStyle name="_Postavka сентябрь прогноз" xfId="1494"/>
    <cellStyle name="_PPE Roll-Fwd" xfId="1495"/>
    <cellStyle name="_Preliminary CFO 3Q earnings from Baturkin" xfId="1496"/>
    <cellStyle name="_Preliminary CFO 3Q earnings from Baturkin_~5055318" xfId="1497"/>
    <cellStyle name="_Pre-Read Book" xfId="1498"/>
    <cellStyle name="_PRICE_1C" xfId="1499"/>
    <cellStyle name="_Reconciliation of fin and prelim fs" xfId="1500"/>
    <cellStyle name="_Reconciliation of fin and prelim fs 2" xfId="1501"/>
    <cellStyle name="_Reconciliation of fin and prelim fs 3" xfId="1502"/>
    <cellStyle name="_Reconciliation of fin and prelim fs_ING loan_calc_v5" xfId="1503"/>
    <cellStyle name="_Retrieve of Working_Capital_MarGFO_v2" xfId="1504"/>
    <cellStyle name="_Rospan Template 1_08082005 " xfId="1505"/>
    <cellStyle name="_Rospan Template 2_01082005 " xfId="1506"/>
    <cellStyle name="_Rospan_Kovykta" xfId="1507"/>
    <cellStyle name="_Rospan_Kovykta_Slavneft_Restructuring 11.11.04" xfId="1508"/>
    <cellStyle name="_RUSIA" xfId="1509"/>
    <cellStyle name="_S0110" xfId="1510"/>
    <cellStyle name="_S0110_040822 Profit_Tax_(portal)" xfId="1511"/>
    <cellStyle name="_S0110_040928 Profit_Tax_3Ax1Ax4" xfId="1512"/>
    <cellStyle name="_S0110_Tax Input 5yr plan" xfId="1513"/>
    <cellStyle name="_S0110_Книга2" xfId="1514"/>
    <cellStyle name="_S0110_Налог_на_прибыль" xfId="1515"/>
    <cellStyle name="_S0279" xfId="1516"/>
    <cellStyle name="_S0279_~5055318" xfId="1517"/>
    <cellStyle name="_S0279_DCF030925_vat" xfId="1518"/>
    <cellStyle name="_S0279_DCF030925_vat_" xfId="1519"/>
    <cellStyle name="_S0279_DCFonly" xfId="1520"/>
    <cellStyle name="_S0513" xfId="1521"/>
    <cellStyle name="_S0513_040822 Profit_Tax_(portal)" xfId="1522"/>
    <cellStyle name="_S0513_040928 Profit_Tax_3Ax1Ax4" xfId="1523"/>
    <cellStyle name="_S0513_Tax Input 5yr plan" xfId="1524"/>
    <cellStyle name="_S0513_Книга2" xfId="1525"/>
    <cellStyle name="_S0513_Налог_на_прибыль" xfId="1526"/>
    <cellStyle name="_S11401+++" xfId="1527"/>
    <cellStyle name="_S11401+++_040822 Profit_Tax_(portal)" xfId="1528"/>
    <cellStyle name="_S11401+++_040928 Profit_Tax_3Ax1Ax4" xfId="1529"/>
    <cellStyle name="_S11401+++_Tax Input 5yr plan" xfId="1530"/>
    <cellStyle name="_S11401+++_Книга2" xfId="1531"/>
    <cellStyle name="_S11401+++_Налог_на_прибыль" xfId="1532"/>
    <cellStyle name="_S17301" xfId="1533"/>
    <cellStyle name="_Salary" xfId="1534"/>
    <cellStyle name="_Salary 2" xfId="1535"/>
    <cellStyle name="_Salary 3" xfId="1536"/>
    <cellStyle name="_Salary_ING loan_calc_v5" xfId="1537"/>
    <cellStyle name="_Sidanco Services - Monthly Reporting v7.07.2003" xfId="1538"/>
    <cellStyle name="_Sidanco Services - Monthly Reporting v7.07.2003_~5055318" xfId="1539"/>
    <cellStyle name="_SMC" xfId="1540"/>
    <cellStyle name="_SMC_~5055318" xfId="1541"/>
    <cellStyle name="_SMC_DCF030925_vat" xfId="1542"/>
    <cellStyle name="_SMC_DCF030925_vat_" xfId="1543"/>
    <cellStyle name="_SMC_DCFonly" xfId="1544"/>
    <cellStyle name="_sobi_020807_blank_ds" xfId="1545"/>
    <cellStyle name="_sobi_020807_blank_ds_040822 Profit_Tax_(portal)" xfId="1546"/>
    <cellStyle name="_sobi_020807_blank_ds_040928 Profit_Tax_3Ax1Ax4" xfId="1547"/>
    <cellStyle name="_sobi_020807_blank_ds_Tax Input 5yr plan" xfId="1548"/>
    <cellStyle name="_sobi_020807_blank_ds_Книга2" xfId="1549"/>
    <cellStyle name="_sobi_020807_blank_ds_Налог_на_прибыль" xfId="1550"/>
    <cellStyle name="_SOBI_all(общий)" xfId="1551"/>
    <cellStyle name="_SOBI_all(общий)_040822 Profit_Tax_(portal)" xfId="1552"/>
    <cellStyle name="_SOBI_all(общий)_040928 Profit_Tax_3Ax1Ax4" xfId="1553"/>
    <cellStyle name="_SOBI_all(общий)_Tax Input 5yr plan" xfId="1554"/>
    <cellStyle name="_SOBI_all(общий)_Книга2" xfId="1555"/>
    <cellStyle name="_SOBI_all(общий)_Налог_на_прибыль" xfId="1556"/>
    <cellStyle name="_sobi_rf_020715_blank" xfId="1557"/>
    <cellStyle name="_sobi_rf_020715_blank_~5055318" xfId="1558"/>
    <cellStyle name="_sobi_rf_020715_blank_DCF030925_vat" xfId="1559"/>
    <cellStyle name="_sobi_rf_020715_blank_DCF030925_vat_" xfId="1560"/>
    <cellStyle name="_sobi_rf_020715_blank_DCFonly" xfId="1561"/>
    <cellStyle name="_Sofi_file" xfId="1562"/>
    <cellStyle name="_SOFI_TEPs_AOK_130902" xfId="1563"/>
    <cellStyle name="_SOFI_TEPs_AOK_130902_040822 Profit_Tax_(portal)" xfId="1564"/>
    <cellStyle name="_SOFI_TEPs_AOK_130902_040928 Profit_Tax_3Ax1Ax4" xfId="1565"/>
    <cellStyle name="_SOFI_TEPs_AOK_130902_Dogovora" xfId="1566"/>
    <cellStyle name="_SOFI_TEPs_AOK_130902_S14206_Akt_sverki" xfId="1567"/>
    <cellStyle name="_SOFI_TEPs_AOK_130902_S14206_Akt_sverki_S11111_Akt_sverki" xfId="1568"/>
    <cellStyle name="_SOFI_TEPs_AOK_130902_S14206_Akt_sverki_Договора_Express_4m2003_new" xfId="1569"/>
    <cellStyle name="_SOFI_TEPs_AOK_130902_S15202_Akt_sverki" xfId="1570"/>
    <cellStyle name="_SOFI_TEPs_AOK_130902_S15202_Akt_sverki_S11111_Akt_sverki" xfId="1571"/>
    <cellStyle name="_SOFI_TEPs_AOK_130902_S15202_Akt_sverki_Договора_Express_4m2003_new" xfId="1572"/>
    <cellStyle name="_SOFI_TEPs_AOK_130902_Tax Input 5yr plan" xfId="1573"/>
    <cellStyle name="_SOFI_TEPs_AOK_130902_Договора_Express_4m2003_new" xfId="1574"/>
    <cellStyle name="_SOFI_TEPs_AOK_130902_Книга1" xfId="1575"/>
    <cellStyle name="_SOFI_TEPs_AOK_130902_Книга2" xfId="1576"/>
    <cellStyle name="_SOFI_TEPs_AOK_130902_Налог_на_прибыль" xfId="1577"/>
    <cellStyle name="_SOFI_TEPs_AOK_130902_Общий свод от 20.02.04" xfId="1578"/>
    <cellStyle name="_Svod" xfId="1579"/>
    <cellStyle name="_svod_10_11" xfId="1580"/>
    <cellStyle name="_Table 1 vA" xfId="1581"/>
    <cellStyle name="_Tax Input 5yr plan" xfId="1582"/>
    <cellStyle name="_Tech Expl" xfId="1583"/>
    <cellStyle name="_Technology" xfId="1584"/>
    <cellStyle name="_Technology_~2170998" xfId="1585"/>
    <cellStyle name="_Technology_~2170998_~5055318" xfId="1586"/>
    <cellStyle name="_Technology_~5055318" xfId="1587"/>
    <cellStyle name="_Technology_Budget_data" xfId="1588"/>
    <cellStyle name="_Technology_Budget_data_~5055318" xfId="1589"/>
    <cellStyle name="_Technology_GFO_Sumbit_r_22.04.04" xfId="1590"/>
    <cellStyle name="_Technology_GFO_Sumbit_r_22.04.04_~5055318" xfId="1591"/>
    <cellStyle name="_Technology27_10_04" xfId="1592"/>
    <cellStyle name="_Template for Finance" xfId="1593"/>
    <cellStyle name="_TNK 3Yr data3" xfId="1594"/>
    <cellStyle name="_Total_HQ_2005_ver3" xfId="1595"/>
    <cellStyle name="_Upstream &amp; Technology VCNG 2007" xfId="1596"/>
    <cellStyle name="_Upstream_no inflation" xfId="1597"/>
    <cellStyle name="_Upstream_rev3" xfId="1598"/>
    <cellStyle name="_Upstream_для_PPM_11_08_1вариант" xfId="1599"/>
    <cellStyle name="_Upstream_для_PPM_11_08_2вариант" xfId="1600"/>
    <cellStyle name="_Upstream_для_PPM_11_08_3вариант" xfId="1601"/>
    <cellStyle name="_Upstream_для_PPM_11_08_4вариант" xfId="1602"/>
    <cellStyle name="_Аренда 2005-2009годы" xfId="1603"/>
    <cellStyle name="_АСУ сравнить" xfId="1604"/>
    <cellStyle name="_АСУ сравнить_040822 Profit_Tax_(portal)" xfId="1605"/>
    <cellStyle name="_АСУ сравнить_040928 Profit_Tax_3Ax1Ax4" xfId="1606"/>
    <cellStyle name="_АСУ сравнить_Tax Input 5yr plan" xfId="1607"/>
    <cellStyle name="_АСУ сравнить_Книга2" xfId="1608"/>
    <cellStyle name="_АСУ сравнить_Налог_на_прибыль" xfId="1609"/>
    <cellStyle name="_Б.план 2003 г.изм.6, 26.09.02" xfId="1610"/>
    <cellStyle name="_Б.план 2003 г.изм.6, 26.09.02_040822 Profit_Tax_(portal)" xfId="1611"/>
    <cellStyle name="_Б.план 2003 г.изм.6, 26.09.02_040928 Profit_Tax_3Ax1Ax4" xfId="1612"/>
    <cellStyle name="_Б.план 2003 г.изм.6, 26.09.02_Tax Input 5yr plan" xfId="1613"/>
    <cellStyle name="_Б.план 2003 г.изм.6, 26.09.02_Книга2" xfId="1614"/>
    <cellStyle name="_Б.план 2003 г.изм.6, 26.09.02_Налог_на_прибыль" xfId="1615"/>
    <cellStyle name="_Баланс газа БЕ Оренбург Саратов" xfId="1616"/>
    <cellStyle name="_Баланс за  9 месяцев 2007 г" xfId="1617"/>
    <cellStyle name="_Баланс МСФО за 9 м-ев 2006г." xfId="1618"/>
    <cellStyle name="_ББК  5.08.02" xfId="1619"/>
    <cellStyle name="_ББК  5.08.02_040822 Profit_Tax_(portal)" xfId="1620"/>
    <cellStyle name="_ББК  5.08.02_040928 Profit_Tax_3Ax1Ax4" xfId="1621"/>
    <cellStyle name="_ББК  5.08.02_Tax Input 5yr plan" xfId="1622"/>
    <cellStyle name="_ББК  5.08.02_Книга2" xfId="1623"/>
    <cellStyle name="_ББК  5.08.02_Налог_на_прибыль" xfId="1624"/>
    <cellStyle name="_БИЗНЕС   2003" xfId="1625"/>
    <cellStyle name="_БИЗНЕС   2003_040822 Profit_Tax_(portal)" xfId="1626"/>
    <cellStyle name="_БИЗНЕС   2003_040928 Profit_Tax_3Ax1Ax4" xfId="1627"/>
    <cellStyle name="_БИЗНЕС   2003_Tax Input 5yr plan" xfId="1628"/>
    <cellStyle name="_БИЗНЕС   2003_Книга2" xfId="1629"/>
    <cellStyle name="_БИЗНЕС   2003_Налог_на_прибыль" xfId="1630"/>
    <cellStyle name="_Бизнес план на 2003 годТеплонефть" xfId="1631"/>
    <cellStyle name="_бизнес-план по труду 2004год(ТНК)уточн.(посл)" xfId="1632"/>
    <cellStyle name="_БП Пятилетка без%2" xfId="1633"/>
    <cellStyle name="_БП слияние 2" xfId="1634"/>
    <cellStyle name="_БП слияние 2 с выдел бонусов" xfId="1635"/>
    <cellStyle name="_БП2004_STL_v1.09.02" xfId="1636"/>
    <cellStyle name="_БП2004_STL_v1.09.02_040822 Profit_Tax_(portal)" xfId="1637"/>
    <cellStyle name="_БП2004_STL_v1.09.02_040928 Profit_Tax_3Ax1Ax4" xfId="1638"/>
    <cellStyle name="_БП2004_STL_v1.09.02_Tax Input 5yr plan" xfId="1639"/>
    <cellStyle name="_БП2004_STL_v1.09.02_Книга2" xfId="1640"/>
    <cellStyle name="_БП2004_STL_v1.09.02_Налог_на_прибыль" xfId="1641"/>
    <cellStyle name="_БП2004_STL_v1.10.01" xfId="1642"/>
    <cellStyle name="_БП2004_STL_v1.10.01_040822 Profit_Tax_(portal)" xfId="1643"/>
    <cellStyle name="_БП2004_STL_v1.10.01_040928 Profit_Tax_3Ax1Ax4" xfId="1644"/>
    <cellStyle name="_БП2004_STL_v1.10.01_Tax Input 5yr plan" xfId="1645"/>
    <cellStyle name="_БП2004_STL_v1.10.01_Книга2" xfId="1646"/>
    <cellStyle name="_БП2004_STL_v1.10.01_Налог_на_прибыль" xfId="1647"/>
    <cellStyle name="_БП2004_STL_v1.17" xfId="1648"/>
    <cellStyle name="_БП2004_STL_v1.17_040822 Profit_Tax_(portal)" xfId="1649"/>
    <cellStyle name="_БП2004_STL_v1.17_040928 Profit_Tax_3Ax1Ax4" xfId="1650"/>
    <cellStyle name="_БП2004_STL_v1.17_Tax Input 5yr plan" xfId="1651"/>
    <cellStyle name="_БП2004_STL_v1.17_Книга2" xfId="1652"/>
    <cellStyle name="_БП2004_STL_v1.17_Налог_на_прибыль" xfId="1653"/>
    <cellStyle name="_Бюдж.формы ЗАО АГ" xfId="1654"/>
    <cellStyle name="_Бюджет" xfId="1655"/>
    <cellStyle name="_Бюджет ВЦКП на 2006 год final" xfId="1656"/>
    <cellStyle name="_Бюджет ВЦКП на 2006 год final_Бюджет Операторства КТО СВОД 2011 год" xfId="1657"/>
    <cellStyle name="_Бюджет ВЦКП на 2006 год final_Исполнение тарифной сметы за 2011г амортизация" xfId="1658"/>
    <cellStyle name="_Бюджет ВЦКП на 2006 год final_Копия Заявка  14 06 2010" xfId="1659"/>
    <cellStyle name="_Бюджет ВЦКП на 2006 год final_план командировок 2013" xfId="1660"/>
    <cellStyle name="_Бюджет ВЦКП на 2006 год final_план командировок 2013_Расшифровка консалтинг 2013-2017 гг" xfId="1661"/>
    <cellStyle name="_Бюджет ВЦКП на 2006 год final_План командировок на 2012" xfId="1662"/>
    <cellStyle name="_Бюджет ВЦКП на 2006 год final_План командировок на 2012_план командировок 2013" xfId="1663"/>
    <cellStyle name="_Бюджет ВЦКП на 2006 год final_План командировок на 2012_Расшифровка к бюджету 2012" xfId="1664"/>
    <cellStyle name="_Бюджет ВЦКП на 2006 год final_План командировок на 2012_Расшифровка консалтинг 2013-2017 гг" xfId="1665"/>
    <cellStyle name="_Бюджет ВЦКП на 2006 год final_План командировок на 2012_Расшифровка по ТО транспорта" xfId="1666"/>
    <cellStyle name="_Бюджет ВЦКП на 2006 год final_Поверка СИ МН АА" xfId="1667"/>
    <cellStyle name="_Бюджет ВЦКП на 2006 год final_Презентация Бюджета 2010-2014гг. для БК" xfId="1668"/>
    <cellStyle name="_Бюджет ВЦКП на 2006 год final_Расшифровка к бюджету 2012" xfId="1669"/>
    <cellStyle name="_Бюджет ВЦКП на 2006 год final_Расшифровка к ТС по Кенкияк-К Общий порядок" xfId="1670"/>
    <cellStyle name="_Бюджет ВЦКП на 2006 год final_Расшифровка по командировкам на 2012" xfId="1671"/>
    <cellStyle name="_Бюджет ВЦКП на 2006 год final_Расшифровка по командировкам на 2012_план командировок 2013" xfId="1672"/>
    <cellStyle name="_Бюджет ВЦКП на 2006 год final_Расшифровка по командировкам на 2012_Расшифровка к бюджету 2012" xfId="1673"/>
    <cellStyle name="_Бюджет ВЦКП на 2006 год final_Расшифровка по командировкам на 2012_Расшифровка консалтинг 2013-2017 гг" xfId="1674"/>
    <cellStyle name="_Бюджет ВЦКП на 2006 год final_Расшифровка по командировкам на 2012_Расшифровка по ТО транспорта" xfId="1675"/>
    <cellStyle name="_Бюджет ВЦКП на 2006 год final_Расшифровка ФОТ" xfId="1676"/>
    <cellStyle name="_Бюджет ВЦКП на 2006 год final_Расшифровка ФОТ 2012" xfId="1677"/>
    <cellStyle name="_Бюджет ВЦКП на 2006 год final_Расшифровка ФОТ_план командировок 2013" xfId="1678"/>
    <cellStyle name="_Бюджет ВЦКП на 2006 год final_Расшифровка ФОТ_Расчеты к бюджетной заявке на 2013 год" xfId="1679"/>
    <cellStyle name="_Бюджет ВЦКП на 2006 год final_Расшифровка ФОТ_Расчеты к бюджетной заявке на 2013 год_Расшифровка консалтинг 2013-2017 гг" xfId="1680"/>
    <cellStyle name="_Бюджет ВЦКП на 2006 год final_Расшифровка ФОТ_Расшифровка к бюджету 2012" xfId="1681"/>
    <cellStyle name="_Бюджет ВЦКП на 2006 год final_Расшифровка ФОТ_Расшифровка консалтинг 2013-2017 гг" xfId="1682"/>
    <cellStyle name="_Бюджет ВЦКП на 2006 год final_Расшифровка ФОТ_Расшифровка по ТО транспорта" xfId="1683"/>
    <cellStyle name="_Бюджет ВЦКП на 2006 год final_ФАКТ" xfId="1684"/>
    <cellStyle name="_Бюджет ВЦКП на 2006 год final_ФАКТ_Бюджетная заявка (олеся кадры)" xfId="1685"/>
    <cellStyle name="_Бюджет ВЦКП на 2006 год final_ФАКТ_план командировок 2013" xfId="1686"/>
    <cellStyle name="_Бюджет ВЦКП на 2006 год final_ФАКТ_Расчеты к бюджетной заявке на 2013 год" xfId="1687"/>
    <cellStyle name="_Бюджет ВЦКП на 2006 год final_ФАКТ_Расшифровка к бюджету 2012" xfId="1688"/>
    <cellStyle name="_Бюджет ВЦКП на 2006 год final_ФАКТ_Расшифровка консалтинг 2013-2017 гг" xfId="1689"/>
    <cellStyle name="_Бюджет ВЦКП на 2006 год final_ФАКТ_Расшифровка по командировкам на 2012" xfId="1690"/>
    <cellStyle name="_Бюджет ВЦКП на 2006 год final_ФАКТ_Расшифровка по ТО транспорта" xfId="1691"/>
    <cellStyle name="_Бюджет ВЦКП на 2006 год скорр" xfId="1692"/>
    <cellStyle name="_Бюджет ВЦКП на 2006 год скорр_Бюджет Операторства КТО СВОД 2011 год" xfId="1693"/>
    <cellStyle name="_Бюджет ВЦКП на 2006 год скорр_Исполнение тарифной сметы за 2011г амортизация" xfId="1694"/>
    <cellStyle name="_Бюджет ВЦКП на 2006 год скорр_Копия Заявка  14 06 2010" xfId="1695"/>
    <cellStyle name="_Бюджет ВЦКП на 2006 год скорр_план командировок 2013" xfId="1696"/>
    <cellStyle name="_Бюджет ВЦКП на 2006 год скорр_план командировок 2013_Расшифровка консалтинг 2013-2017 гг" xfId="1697"/>
    <cellStyle name="_Бюджет ВЦКП на 2006 год скорр_План командировок на 2012" xfId="1698"/>
    <cellStyle name="_Бюджет ВЦКП на 2006 год скорр_План командировок на 2012_план командировок 2013" xfId="1699"/>
    <cellStyle name="_Бюджет ВЦКП на 2006 год скорр_План командировок на 2012_Расшифровка к бюджету 2012" xfId="1700"/>
    <cellStyle name="_Бюджет ВЦКП на 2006 год скорр_План командировок на 2012_Расшифровка консалтинг 2013-2017 гг" xfId="1701"/>
    <cellStyle name="_Бюджет ВЦКП на 2006 год скорр_План командировок на 2012_Расшифровка по ТО транспорта" xfId="1702"/>
    <cellStyle name="_Бюджет ВЦКП на 2006 год скорр_Поверка СИ МН АА" xfId="1703"/>
    <cellStyle name="_Бюджет ВЦКП на 2006 год скорр_Расшифровка к бюджету 2012" xfId="1704"/>
    <cellStyle name="_Бюджет ВЦКП на 2006 год скорр_Расшифровка к ТС по Кенкияк-К Общий порядок" xfId="1705"/>
    <cellStyle name="_Бюджет ВЦКП на 2006 год скорр_Расшифровка по командировкам на 2012" xfId="1706"/>
    <cellStyle name="_Бюджет ВЦКП на 2006 год скорр_Расшифровка по командировкам на 2012_план командировок 2013" xfId="1707"/>
    <cellStyle name="_Бюджет ВЦКП на 2006 год скорр_Расшифровка по командировкам на 2012_Расшифровка к бюджету 2012" xfId="1708"/>
    <cellStyle name="_Бюджет ВЦКП на 2006 год скорр_Расшифровка по командировкам на 2012_Расшифровка консалтинг 2013-2017 гг" xfId="1709"/>
    <cellStyle name="_Бюджет ВЦКП на 2006 год скорр_Расшифровка по командировкам на 2012_Расшифровка по ТО транспорта" xfId="1710"/>
    <cellStyle name="_Бюджет ВЦКП на 2006 год скорр_Расшифровка ФОТ" xfId="1711"/>
    <cellStyle name="_Бюджет ВЦКП на 2006 год скорр_Расшифровка ФОТ 2012" xfId="1712"/>
    <cellStyle name="_Бюджет ВЦКП на 2006 год скорр_Расшифровка ФОТ_план командировок 2013" xfId="1713"/>
    <cellStyle name="_Бюджет ВЦКП на 2006 год скорр_Расшифровка ФОТ_Расчеты к бюджетной заявке на 2013 год" xfId="1714"/>
    <cellStyle name="_Бюджет ВЦКП на 2006 год скорр_Расшифровка ФОТ_Расчеты к бюджетной заявке на 2013 год_Расшифровка консалтинг 2013-2017 гг" xfId="1715"/>
    <cellStyle name="_Бюджет ВЦКП на 2006 год скорр_Расшифровка ФОТ_Расшифровка к бюджету 2012" xfId="1716"/>
    <cellStyle name="_Бюджет ВЦКП на 2006 год скорр_Расшифровка ФОТ_Расшифровка консалтинг 2013-2017 гг" xfId="1717"/>
    <cellStyle name="_Бюджет ВЦКП на 2006 год скорр_Расшифровка ФОТ_Расшифровка по ТО транспорта" xfId="1718"/>
    <cellStyle name="_Бюджет ВЦКП на 2006 год скорр_ФАКТ" xfId="1719"/>
    <cellStyle name="_Бюджет ВЦКП на 2006 год скорр_ФАКТ_Бюджетная заявка (олеся кадры)" xfId="1720"/>
    <cellStyle name="_Бюджет ВЦКП на 2006 год скорр_ФАКТ_план командировок 2013" xfId="1721"/>
    <cellStyle name="_Бюджет ВЦКП на 2006 год скорр_ФАКТ_Расчеты к бюджетной заявке на 2013 год" xfId="1722"/>
    <cellStyle name="_Бюджет ВЦКП на 2006 год скорр_ФАКТ_Расшифровка к бюджету 2012" xfId="1723"/>
    <cellStyle name="_Бюджет ВЦКП на 2006 год скорр_ФАКТ_Расшифровка консалтинг 2013-2017 гг" xfId="1724"/>
    <cellStyle name="_Бюджет ВЦКП на 2006 год скорр_ФАКТ_Расшифровка по командировкам на 2012" xfId="1725"/>
    <cellStyle name="_Бюджет ВЦКП на 2006 год скорр_ФАКТ_Расшифровка по ТО транспорта" xfId="1726"/>
    <cellStyle name="_Бюджет на 2007 г. СВОД1" xfId="1727"/>
    <cellStyle name="_Бюджет на 2007 г. СВОД1_Бюджет Операторства КТО СВОД 2011 год" xfId="1728"/>
    <cellStyle name="_Бюджет на 2007 г. СВОД1_Исполнение тарифной сметы за 2011г амортизация" xfId="1729"/>
    <cellStyle name="_Бюджет на 2007 г. СВОД1_Копия Заявка  14 06 2010" xfId="1730"/>
    <cellStyle name="_Бюджет на 2007 г. СВОД1_план командировок 2013" xfId="1731"/>
    <cellStyle name="_Бюджет на 2007 г. СВОД1_план командировок 2013_Расшифровка консалтинг 2013-2017 гг" xfId="1732"/>
    <cellStyle name="_Бюджет на 2007 г. СВОД1_План командировок на 2012" xfId="1733"/>
    <cellStyle name="_Бюджет на 2007 г. СВОД1_План командировок на 2012_план командировок 2013" xfId="1734"/>
    <cellStyle name="_Бюджет на 2007 г. СВОД1_План командировок на 2012_Расшифровка к бюджету 2012" xfId="1735"/>
    <cellStyle name="_Бюджет на 2007 г. СВОД1_План командировок на 2012_Расшифровка консалтинг 2013-2017 гг" xfId="1736"/>
    <cellStyle name="_Бюджет на 2007 г. СВОД1_План командировок на 2012_Расшифровка по ТО транспорта" xfId="1737"/>
    <cellStyle name="_Бюджет на 2007 г. СВОД1_Поверка СИ МН АА" xfId="1738"/>
    <cellStyle name="_Бюджет на 2007 г. СВОД1_Расшифровка к бюджету 2012" xfId="1739"/>
    <cellStyle name="_Бюджет на 2007 г. СВОД1_Расшифровка к ТС по Кенкияк-К Общий порядок" xfId="1740"/>
    <cellStyle name="_Бюджет на 2007 г. СВОД1_Расшифровка по командировкам на 2012" xfId="1741"/>
    <cellStyle name="_Бюджет на 2007 г. СВОД1_Расшифровка по командировкам на 2012_план командировок 2013" xfId="1742"/>
    <cellStyle name="_Бюджет на 2007 г. СВОД1_Расшифровка по командировкам на 2012_Расшифровка к бюджету 2012" xfId="1743"/>
    <cellStyle name="_Бюджет на 2007 г. СВОД1_Расшифровка по командировкам на 2012_Расшифровка консалтинг 2013-2017 гг" xfId="1744"/>
    <cellStyle name="_Бюджет на 2007 г. СВОД1_Расшифровка по командировкам на 2012_Расшифровка по ТО транспорта" xfId="1745"/>
    <cellStyle name="_Бюджет на 2007 г. СВОД1_Расшифровка ФОТ" xfId="1746"/>
    <cellStyle name="_Бюджет на 2007 г. СВОД1_Расшифровка ФОТ 2012" xfId="1747"/>
    <cellStyle name="_Бюджет на 2007 г. СВОД1_Расшифровка ФОТ_план командировок 2013" xfId="1748"/>
    <cellStyle name="_Бюджет на 2007 г. СВОД1_Расшифровка ФОТ_Расчеты к бюджетной заявке на 2013 год" xfId="1749"/>
    <cellStyle name="_Бюджет на 2007 г. СВОД1_Расшифровка ФОТ_Расчеты к бюджетной заявке на 2013 год_Расшифровка консалтинг 2013-2017 гг" xfId="1750"/>
    <cellStyle name="_Бюджет на 2007 г. СВОД1_Расшифровка ФОТ_Расшифровка к бюджету 2012" xfId="1751"/>
    <cellStyle name="_Бюджет на 2007 г. СВОД1_Расшифровка ФОТ_Расшифровка консалтинг 2013-2017 гг" xfId="1752"/>
    <cellStyle name="_Бюджет на 2007 г. СВОД1_Расшифровка ФОТ_Расшифровка по ТО транспорта" xfId="1753"/>
    <cellStyle name="_Бюджет на 2007 г. СВОД1_ФАКТ" xfId="1754"/>
    <cellStyle name="_Бюджет на 2007 г. СВОД1_ФАКТ_Бюджетная заявка (олеся кадры)" xfId="1755"/>
    <cellStyle name="_Бюджет на 2007 г. СВОД1_ФАКТ_план командировок 2013" xfId="1756"/>
    <cellStyle name="_Бюджет на 2007 г. СВОД1_ФАКТ_Расчеты к бюджетной заявке на 2013 год" xfId="1757"/>
    <cellStyle name="_Бюджет на 2007 г. СВОД1_ФАКТ_Расшифровка к бюджету 2012" xfId="1758"/>
    <cellStyle name="_Бюджет на 2007 г. СВОД1_ФАКТ_Расшифровка консалтинг 2013-2017 гг" xfId="1759"/>
    <cellStyle name="_Бюджет на 2007 г. СВОД1_ФАКТ_Расшифровка по командировкам на 2012" xfId="1760"/>
    <cellStyle name="_Бюджет на 2007 г. СВОД1_ФАКТ_Расшифровка по ТО транспорта" xfId="1761"/>
    <cellStyle name="_Бюджет на 2007 г.УНУ" xfId="1762"/>
    <cellStyle name="_Бюджет на 2007 г.УНУ_Бюджет Операторства КТО СВОД 2011 год" xfId="1763"/>
    <cellStyle name="_Бюджет на 2007 г.УНУ_Исполнение тарифной сметы за 2011г амортизация" xfId="1764"/>
    <cellStyle name="_Бюджет на 2007 г.УНУ_Копия Заявка  14 06 2010" xfId="1765"/>
    <cellStyle name="_Бюджет на 2007 г.УНУ_план командировок 2013" xfId="1766"/>
    <cellStyle name="_Бюджет на 2007 г.УНУ_план командировок 2013_Расшифровка консалтинг 2013-2017 гг" xfId="1767"/>
    <cellStyle name="_Бюджет на 2007 г.УНУ_План командировок на 2012" xfId="1768"/>
    <cellStyle name="_Бюджет на 2007 г.УНУ_План командировок на 2012_план командировок 2013" xfId="1769"/>
    <cellStyle name="_Бюджет на 2007 г.УНУ_План командировок на 2012_Расшифровка к бюджету 2012" xfId="1770"/>
    <cellStyle name="_Бюджет на 2007 г.УНУ_План командировок на 2012_Расшифровка консалтинг 2013-2017 гг" xfId="1771"/>
    <cellStyle name="_Бюджет на 2007 г.УНУ_План командировок на 2012_Расшифровка по ТО транспорта" xfId="1772"/>
    <cellStyle name="_Бюджет на 2007 г.УНУ_Поверка СИ МН АА" xfId="1773"/>
    <cellStyle name="_Бюджет на 2007 г.УНУ_Расшифровка к бюджету 2012" xfId="1774"/>
    <cellStyle name="_Бюджет на 2007 г.УНУ_Расшифровка к ТС по Кенкияк-К Общий порядок" xfId="1775"/>
    <cellStyle name="_Бюджет на 2007 г.УНУ_Расшифровка по командировкам на 2012" xfId="1776"/>
    <cellStyle name="_Бюджет на 2007 г.УНУ_Расшифровка по командировкам на 2012_план командировок 2013" xfId="1777"/>
    <cellStyle name="_Бюджет на 2007 г.УНУ_Расшифровка по командировкам на 2012_Расшифровка к бюджету 2012" xfId="1778"/>
    <cellStyle name="_Бюджет на 2007 г.УНУ_Расшифровка по командировкам на 2012_Расшифровка консалтинг 2013-2017 гг" xfId="1779"/>
    <cellStyle name="_Бюджет на 2007 г.УНУ_Расшифровка по командировкам на 2012_Расшифровка по ТО транспорта" xfId="1780"/>
    <cellStyle name="_Бюджет на 2007 г.УНУ_Расшифровка ФОТ" xfId="1781"/>
    <cellStyle name="_Бюджет на 2007 г.УНУ_Расшифровка ФОТ 2012" xfId="1782"/>
    <cellStyle name="_Бюджет на 2007 г.УНУ_Расшифровка ФОТ_план командировок 2013" xfId="1783"/>
    <cellStyle name="_Бюджет на 2007 г.УНУ_Расшифровка ФОТ_Расчеты к бюджетной заявке на 2013 год" xfId="1784"/>
    <cellStyle name="_Бюджет на 2007 г.УНУ_Расшифровка ФОТ_Расчеты к бюджетной заявке на 2013 год_Расшифровка консалтинг 2013-2017 гг" xfId="1785"/>
    <cellStyle name="_Бюджет на 2007 г.УНУ_Расшифровка ФОТ_Расшифровка к бюджету 2012" xfId="1786"/>
    <cellStyle name="_Бюджет на 2007 г.УНУ_Расшифровка ФОТ_Расшифровка консалтинг 2013-2017 гг" xfId="1787"/>
    <cellStyle name="_Бюджет на 2007 г.УНУ_Расшифровка ФОТ_Расшифровка по ТО транспорта" xfId="1788"/>
    <cellStyle name="_Бюджет на 2007 г.УНУ_ФАКТ" xfId="1789"/>
    <cellStyle name="_Бюджет на 2007 г.УНУ_ФАКТ_Бюджетная заявка (олеся кадры)" xfId="1790"/>
    <cellStyle name="_Бюджет на 2007 г.УНУ_ФАКТ_план командировок 2013" xfId="1791"/>
    <cellStyle name="_Бюджет на 2007 г.УНУ_ФАКТ_Расчеты к бюджетной заявке на 2013 год" xfId="1792"/>
    <cellStyle name="_Бюджет на 2007 г.УНУ_ФАКТ_Расшифровка к бюджету 2012" xfId="1793"/>
    <cellStyle name="_Бюджет на 2007 г.УНУ_ФАКТ_Расшифровка консалтинг 2013-2017 гг" xfId="1794"/>
    <cellStyle name="_Бюджет на 2007 г.УНУ_ФАКТ_Расшифровка по командировкам на 2012" xfId="1795"/>
    <cellStyle name="_Бюджет на 2007 г.УНУ_ФАКТ_Расшифровка по ТО транспорта" xfId="1796"/>
    <cellStyle name="_Бюджет обучение расшифровкаЗФ2007 ИСМ" xfId="1797"/>
    <cellStyle name="_Бюджет обучение расшифровкаЗФ2007 ИСМ_Бюджет Операторства КТО СВОД 2011 год" xfId="1798"/>
    <cellStyle name="_Бюджет обучение расшифровкаЗФ2007 ИСМ_Исполнение тарифной сметы за 2011г амортизация" xfId="1799"/>
    <cellStyle name="_Бюджет обучение расшифровкаЗФ2007 ИСМ_Копия Заявка  14 06 2010" xfId="1800"/>
    <cellStyle name="_Бюджет обучение расшифровкаЗФ2007 ИСМ_план командировок 2013" xfId="1801"/>
    <cellStyle name="_Бюджет обучение расшифровкаЗФ2007 ИСМ_план командировок 2013_Расшифровка консалтинг 2013-2017 гг" xfId="1802"/>
    <cellStyle name="_Бюджет обучение расшифровкаЗФ2007 ИСМ_План командировок на 2012" xfId="1803"/>
    <cellStyle name="_Бюджет обучение расшифровкаЗФ2007 ИСМ_План командировок на 2012_план командировок 2013" xfId="1804"/>
    <cellStyle name="_Бюджет обучение расшифровкаЗФ2007 ИСМ_План командировок на 2012_Расшифровка к бюджету 2012" xfId="1805"/>
    <cellStyle name="_Бюджет обучение расшифровкаЗФ2007 ИСМ_План командировок на 2012_Расшифровка консалтинг 2013-2017 гг" xfId="1806"/>
    <cellStyle name="_Бюджет обучение расшифровкаЗФ2007 ИСМ_План командировок на 2012_Расшифровка по ТО транспорта" xfId="1807"/>
    <cellStyle name="_Бюджет обучение расшифровкаЗФ2007 ИСМ_Поверка СИ МН АА" xfId="1808"/>
    <cellStyle name="_Бюджет обучение расшифровкаЗФ2007 ИСМ_Расшифровка к бюджету 2012" xfId="1809"/>
    <cellStyle name="_Бюджет обучение расшифровкаЗФ2007 ИСМ_Расшифровка к ТС по Кенкияк-К Общий порядок" xfId="1810"/>
    <cellStyle name="_Бюджет обучение расшифровкаЗФ2007 ИСМ_Расшифровка по командировкам на 2012" xfId="1811"/>
    <cellStyle name="_Бюджет обучение расшифровкаЗФ2007 ИСМ_Расшифровка по командировкам на 2012_план командировок 2013" xfId="1812"/>
    <cellStyle name="_Бюджет обучение расшифровкаЗФ2007 ИСМ_Расшифровка по командировкам на 2012_Расшифровка к бюджету 2012" xfId="1813"/>
    <cellStyle name="_Бюджет обучение расшифровкаЗФ2007 ИСМ_Расшифровка по командировкам на 2012_Расшифровка консалтинг 2013-2017 гг" xfId="1814"/>
    <cellStyle name="_Бюджет обучение расшифровкаЗФ2007 ИСМ_Расшифровка по командировкам на 2012_Расшифровка по ТО транспорта" xfId="1815"/>
    <cellStyle name="_Бюджет обучение расшифровкаЗФ2007 ИСМ_Расшифровка ФОТ" xfId="1816"/>
    <cellStyle name="_Бюджет обучение расшифровкаЗФ2007 ИСМ_Расшифровка ФОТ 2012" xfId="1817"/>
    <cellStyle name="_Бюджет обучение расшифровкаЗФ2007 ИСМ_Расшифровка ФОТ_план командировок 2013" xfId="1818"/>
    <cellStyle name="_Бюджет обучение расшифровкаЗФ2007 ИСМ_Расшифровка ФОТ_Расчеты к бюджетной заявке на 2013 год" xfId="1819"/>
    <cellStyle name="_Бюджет обучение расшифровкаЗФ2007 ИСМ_Расшифровка ФОТ_Расчеты к бюджетной заявке на 2013 год_Расшифровка консалтинг 2013-2017 гг" xfId="1820"/>
    <cellStyle name="_Бюджет обучение расшифровкаЗФ2007 ИСМ_Расшифровка ФОТ_Расшифровка к бюджету 2012" xfId="1821"/>
    <cellStyle name="_Бюджет обучение расшифровкаЗФ2007 ИСМ_Расшифровка ФОТ_Расшифровка консалтинг 2013-2017 гг" xfId="1822"/>
    <cellStyle name="_Бюджет обучение расшифровкаЗФ2007 ИСМ_Расшифровка ФОТ_Расшифровка по ТО транспорта" xfId="1823"/>
    <cellStyle name="_Бюджет обучение расшифровкаЗФ2007 ИСМ_ФАКТ" xfId="1824"/>
    <cellStyle name="_Бюджет обучение расшифровкаЗФ2007 ИСМ_ФАКТ_Бюджетная заявка (олеся кадры)" xfId="1825"/>
    <cellStyle name="_Бюджет обучение расшифровкаЗФ2007 ИСМ_ФАКТ_план командировок 2013" xfId="1826"/>
    <cellStyle name="_Бюджет обучение расшифровкаЗФ2007 ИСМ_ФАКТ_Расчеты к бюджетной заявке на 2013 год" xfId="1827"/>
    <cellStyle name="_Бюджет обучение расшифровкаЗФ2007 ИСМ_ФАКТ_Расшифровка к бюджету 2012" xfId="1828"/>
    <cellStyle name="_Бюджет обучение расшифровкаЗФ2007 ИСМ_ФАКТ_Расшифровка консалтинг 2013-2017 гг" xfId="1829"/>
    <cellStyle name="_Бюджет обучение расшифровкаЗФ2007 ИСМ_ФАКТ_Расшифровка по командировкам на 2012" xfId="1830"/>
    <cellStyle name="_Бюджет обучение расшифровкаЗФ2007 ИСМ_ФАКТ_Расшифровка по ТО транспорта" xfId="1831"/>
    <cellStyle name="_бюджет по метрология на 2011 по МН АА участок УшНУ 22062010 " xfId="1832"/>
    <cellStyle name="_Бюджет по обучению для ДУП" xfId="1833"/>
    <cellStyle name="_Бюджет по обучению для ДУП_Презентация Бюджета 2010-2014гг. для БК" xfId="1834"/>
    <cellStyle name="_Бюджет РДФК  на 2004 (форма ТНК)" xfId="1835"/>
    <cellStyle name="_Бюджет службы супервайзеров ПКРС на 2004 год" xfId="1836"/>
    <cellStyle name="_Вариант 1 24.05.02 электр.наш" xfId="1837"/>
    <cellStyle name="_Вариант 1 24.05.02 электр.наш_040822 Profit_Tax_(portal)" xfId="1838"/>
    <cellStyle name="_Вариант 1 24.05.02 электр.наш_040928 Profit_Tax_3Ax1Ax4" xfId="1839"/>
    <cellStyle name="_Вариант 1 24.05.02 электр.наш_Tax Input 5yr plan" xfId="1840"/>
    <cellStyle name="_Вариант 1 24.05.02 электр.наш_Книга2" xfId="1841"/>
    <cellStyle name="_Вариант 1 24.05.02 электр.наш_Налог_на_прибыль" xfId="1842"/>
    <cellStyle name="_ВЦКП ожидамое исполнение ТС за 2006" xfId="1843"/>
    <cellStyle name="_ВЦКП ожидамое исполнение ТС за 2006_Бюджет Операторства КТО СВОД 2011 год" xfId="1844"/>
    <cellStyle name="_ВЦКП Прил1 Версия 2" xfId="1845"/>
    <cellStyle name="_ВЦКП Прил1 Версия 2_Бюджет Операторства КТО СВОД 2011 год" xfId="1846"/>
    <cellStyle name="_ВЦКП Прил1 Версия 6" xfId="1847"/>
    <cellStyle name="_ВЦКП Прил1 Версия 6_Бюджет Операторства КТО СВОД 2011 год" xfId="1848"/>
    <cellStyle name="_ВЦКП ФОТ версия4.11 окночательная" xfId="1849"/>
    <cellStyle name="_ВЦКП ФОТ версия4.11 окночательная_Бюджет Операторства КТО СВОД 2011 год" xfId="1850"/>
    <cellStyle name="_ВЦКП ФОТ версия4.11 окночательная_Исполнение тарифной сметы за 2011г амортизация" xfId="1851"/>
    <cellStyle name="_ВЦКП ФОТ версия4.11 окночательная_Копия Заявка  14 06 2010" xfId="1852"/>
    <cellStyle name="_ВЦКП ФОТ версия4.11 окночательная_план командировок 2013" xfId="1853"/>
    <cellStyle name="_ВЦКП ФОТ версия4.11 окночательная_план командировок 2013_Расшифровка консалтинг 2013-2017 гг" xfId="1854"/>
    <cellStyle name="_ВЦКП ФОТ версия4.11 окночательная_План командировок на 2012" xfId="1855"/>
    <cellStyle name="_ВЦКП ФОТ версия4.11 окночательная_План командировок на 2012_план командировок 2013" xfId="1856"/>
    <cellStyle name="_ВЦКП ФОТ версия4.11 окночательная_План командировок на 2012_Расшифровка к бюджету 2012" xfId="1857"/>
    <cellStyle name="_ВЦКП ФОТ версия4.11 окночательная_План командировок на 2012_Расшифровка консалтинг 2013-2017 гг" xfId="1858"/>
    <cellStyle name="_ВЦКП ФОТ версия4.11 окночательная_План командировок на 2012_Расшифровка по ТО транспорта" xfId="1859"/>
    <cellStyle name="_ВЦКП ФОТ версия4.11 окночательная_Поверка СИ МН АА" xfId="1860"/>
    <cellStyle name="_ВЦКП ФОТ версия4.11 окночательная_Расшифровка к бюджету 2012" xfId="1861"/>
    <cellStyle name="_ВЦКП ФОТ версия4.11 окночательная_Расшифровка к ТС по Кенкияк-К Общий порядок" xfId="1862"/>
    <cellStyle name="_ВЦКП ФОТ версия4.11 окночательная_Расшифровка по командировкам на 2012" xfId="1863"/>
    <cellStyle name="_ВЦКП ФОТ версия4.11 окночательная_Расшифровка по командировкам на 2012_план командировок 2013" xfId="1864"/>
    <cellStyle name="_ВЦКП ФОТ версия4.11 окночательная_Расшифровка по командировкам на 2012_Расшифровка к бюджету 2012" xfId="1865"/>
    <cellStyle name="_ВЦКП ФОТ версия4.11 окночательная_Расшифровка по командировкам на 2012_Расшифровка консалтинг 2013-2017 гг" xfId="1866"/>
    <cellStyle name="_ВЦКП ФОТ версия4.11 окночательная_Расшифровка по командировкам на 2012_Расшифровка по ТО транспорта" xfId="1867"/>
    <cellStyle name="_ВЦКП ФОТ версия4.11 окночательная_Расшифровка ФОТ" xfId="1868"/>
    <cellStyle name="_ВЦКП ФОТ версия4.11 окночательная_Расшифровка ФОТ 2012" xfId="1869"/>
    <cellStyle name="_ВЦКП ФОТ версия4.11 окночательная_Расшифровка ФОТ_план командировок 2013" xfId="1870"/>
    <cellStyle name="_ВЦКП ФОТ версия4.11 окночательная_Расшифровка ФОТ_Расчеты к бюджетной заявке на 2013 год" xfId="1871"/>
    <cellStyle name="_ВЦКП ФОТ версия4.11 окночательная_Расшифровка ФОТ_Расчеты к бюджетной заявке на 2013 год_Расшифровка консалтинг 2013-2017 гг" xfId="1872"/>
    <cellStyle name="_ВЦКП ФОТ версия4.11 окночательная_Расшифровка ФОТ_Расшифровка к бюджету 2012" xfId="1873"/>
    <cellStyle name="_ВЦКП ФОТ версия4.11 окночательная_Расшифровка ФОТ_Расшифровка консалтинг 2013-2017 гг" xfId="1874"/>
    <cellStyle name="_ВЦКП ФОТ версия4.11 окночательная_Расшифровка ФОТ_Расшифровка по ТО транспорта" xfId="1875"/>
    <cellStyle name="_ВЦКП ФОТ версия4.11 окночательная_ФАКТ" xfId="1876"/>
    <cellStyle name="_ВЦКП ФОТ версия4.11 окночательная_ФАКТ_Бюджетная заявка (олеся кадры)" xfId="1877"/>
    <cellStyle name="_ВЦКП ФОТ версия4.11 окночательная_ФАКТ_план командировок 2013" xfId="1878"/>
    <cellStyle name="_ВЦКП ФОТ версия4.11 окночательная_ФАКТ_Расчеты к бюджетной заявке на 2013 год" xfId="1879"/>
    <cellStyle name="_ВЦКП ФОТ версия4.11 окночательная_ФАКТ_Расшифровка к бюджету 2012" xfId="1880"/>
    <cellStyle name="_ВЦКП ФОТ версия4.11 окночательная_ФАКТ_Расшифровка консалтинг 2013-2017 гг" xfId="1881"/>
    <cellStyle name="_ВЦКП ФОТ версия4.11 окночательная_ФАКТ_Расшифровка по командировкам на 2012" xfId="1882"/>
    <cellStyle name="_ВЦКП ФОТ версия4.11 окночательная_ФАКТ_Расшифровка по ТО транспорта" xfId="1883"/>
    <cellStyle name="_Выполнение контрактов  2009 корректировка" xfId="1884"/>
    <cellStyle name="_Годовая финансовая отчетность за2006 (2)" xfId="1885"/>
    <cellStyle name="_Годовой бюджет функциональных расходов КЦ" xfId="1886"/>
    <cellStyle name="_годовой отчет  2001" xfId="1887"/>
    <cellStyle name="_Гос. план на 2008 г." xfId="1888"/>
    <cellStyle name="_Гос. план на 2008 г._Бюджет Операторства КТО СВОД 2011 год" xfId="1889"/>
    <cellStyle name="_для_PPM_1вариант" xfId="1890"/>
    <cellStyle name="_для_PPM_1вариант_040822 Profit_Tax_(portal)" xfId="1891"/>
    <cellStyle name="_для_PPM_1вариант_040928 Profit_Tax_3Ax1Ax4" xfId="1892"/>
    <cellStyle name="_для_PPM_1вариант_Книга2" xfId="1893"/>
    <cellStyle name="_для_PPM_1вариант_Налог_на_прибыль" xfId="1894"/>
    <cellStyle name="_для_PPM_21.09_базовый" xfId="1895"/>
    <cellStyle name="_для_PPM_2вариант" xfId="1896"/>
    <cellStyle name="_ЕСГОt" xfId="1897"/>
    <cellStyle name="_Задолж-ть на 01.01.04 (факт)" xfId="1898"/>
    <cellStyle name="_Задолж-ть на 01.10.03 (факт)" xfId="1899"/>
    <cellStyle name="_Задолж-ть на 01.10.03 (факт)_040822 Profit_Tax_(portal)" xfId="1900"/>
    <cellStyle name="_Задолж-ть на 01.10.03 (факт)_040928 Profit_Tax_3Ax1Ax4" xfId="1901"/>
    <cellStyle name="_Задолж-ть на 01.10.03 (факт)_Книга2" xfId="1902"/>
    <cellStyle name="_Задолж-ть на 01.10.03 (факт)_Налог_на_прибыль" xfId="1903"/>
    <cellStyle name="_займы" xfId="1904"/>
    <cellStyle name="_займы 2" xfId="1905"/>
    <cellStyle name="_займы 3" xfId="1906"/>
    <cellStyle name="_займы_ING loan_calc_v5" xfId="1907"/>
    <cellStyle name="_Замеч.к бюдж.2007" xfId="1908"/>
    <cellStyle name="_Запсиб 28 10 02" xfId="1909"/>
    <cellStyle name="_Заявка на 2010г инжиниринг" xfId="1910"/>
    <cellStyle name="_заявка на корректировку по интеграции ячеек" xfId="1911"/>
    <cellStyle name="_Зеинет последняя версия для КТО" xfId="1912"/>
    <cellStyle name="_Ижевский филиал" xfId="1913"/>
    <cellStyle name="_Инв, отсроч налоги, налоги, ОДДС" xfId="1914"/>
    <cellStyle name="_Инфраструктура (нефть)" xfId="1915"/>
    <cellStyle name="_Исполнение ФОТ ВЦКП за 8мес 2006" xfId="1916"/>
    <cellStyle name="_Исполнение ФОТ ВЦКП за 8мес 2006_Бюджет Операторства КТО СВОД 2011 год" xfId="1917"/>
    <cellStyle name="_Калуга 28 10 02" xfId="1918"/>
    <cellStyle name="_Капитал 2005 г. неконсол." xfId="1919"/>
    <cellStyle name="_Капитал 2005 г. неконсол. 2" xfId="1920"/>
    <cellStyle name="_Капитал 2005 г. неконсол. 3" xfId="1921"/>
    <cellStyle name="_Капитал 2005 г. неконсол._ING loan_calc_v5" xfId="1922"/>
    <cellStyle name="_Капы с расшифровками" xfId="1923"/>
    <cellStyle name="_Капы с расшифровками_040822 Profit_Tax_(portal)" xfId="1924"/>
    <cellStyle name="_Капы с расшифровками_040928 Profit_Tax_3Ax1Ax4" xfId="1925"/>
    <cellStyle name="_Капы с расшифровками_Tax Input 5yr plan" xfId="1926"/>
    <cellStyle name="_Капы с расшифровками_Книга2" xfId="1927"/>
    <cellStyle name="_Капы с расшифровками_Налог_на_прибыль" xfId="1928"/>
    <cellStyle name="_Карелия 28 10 02 02" xfId="1929"/>
    <cellStyle name="_КВ_Целостность2" xfId="1930"/>
    <cellStyle name="_КВ-1" xfId="1931"/>
    <cellStyle name="_Классификатор Формат с администраторами программ" xfId="1932"/>
    <cellStyle name="_Классы-Услуги" xfId="1933"/>
    <cellStyle name="_Классы-Услуги_22 06 10 Бюджет МН УШНУ-Алашанькоу на 2011 год Асенову1" xfId="1934"/>
    <cellStyle name="_Классы-Услуги_22.06.10Бюджет МН УШНУ-Алашанькоу на 2011 год" xfId="1935"/>
    <cellStyle name="_Книг" xfId="1936"/>
    <cellStyle name="_Книга по КОРРЕКТИРОВКЕ 2010 для ПротоколаБК  №05_2010" xfId="1937"/>
    <cellStyle name="_Книга1" xfId="1938"/>
    <cellStyle name="_Книга1 (6)" xfId="1939"/>
    <cellStyle name="_Книга1 формы налогов" xfId="1940"/>
    <cellStyle name="_Книга1_Бюджет МН Атасу-Алашанькоу на 2011 год" xfId="1941"/>
    <cellStyle name="_Книга1_Бюджет Операторства КТО СВОД 2011 год" xfId="1942"/>
    <cellStyle name="_Книга1_ИСМ стоимость все варианты" xfId="1943"/>
    <cellStyle name="_Книга1_Копия Заявка  14 06 2010" xfId="1944"/>
    <cellStyle name="_Книга1_план командировок 2013" xfId="1945"/>
    <cellStyle name="_Книга1_план командировок 2013_Расшифровка консалтинг 2013-2017 гг" xfId="1946"/>
    <cellStyle name="_Книга1_План командировок на 2012" xfId="1947"/>
    <cellStyle name="_Книга1_План командировок на 2012_план командировок 2013" xfId="1948"/>
    <cellStyle name="_Книга1_План командировок на 2012_Расшифровка к бюджету 2012" xfId="1949"/>
    <cellStyle name="_Книга1_План командировок на 2012_Расшифровка консалтинг 2013-2017 гг" xfId="1950"/>
    <cellStyle name="_Книга1_План командировок на 2012_Расшифровка по ТО транспорта" xfId="1951"/>
    <cellStyle name="_Книга1_План командировок на IV квартал 2010 г" xfId="1952"/>
    <cellStyle name="_Книга1_Поверка СИ МН АА" xfId="1953"/>
    <cellStyle name="_Книга1_Представительские" xfId="1954"/>
    <cellStyle name="_Книга1_Презентация Бюджета 2010-2014гг. для БК" xfId="1955"/>
    <cellStyle name="_Книга1_Расход электроэнергии (окончательный вариант)" xfId="1956"/>
    <cellStyle name="_Книга1_Расход электроэнергии (окончательный вариант)_Расшифровка ФОТ" xfId="1957"/>
    <cellStyle name="_Книга1_Расход электроэнергии (окончательный вариант)_Расшифровка ФОТ 2012" xfId="1958"/>
    <cellStyle name="_Книга1_Расход электроэнергии (окончательный вариант)_Расшифровка ФОТ_план командировок 2013" xfId="1959"/>
    <cellStyle name="_Книга1_Расход электроэнергии (окончательный вариант)_Расшифровка ФОТ_Расчеты к бюджетной заявке на 2013 год" xfId="1960"/>
    <cellStyle name="_Книга1_Расход электроэнергии (окончательный вариант)_Расшифровка ФОТ_Расчеты к бюджетной заявке на 2013 год_Расшифровка консалтинг 2013-2017 гг" xfId="1961"/>
    <cellStyle name="_Книга1_Расход электроэнергии (окончательный вариант)_Расшифровка ФОТ_Расшифровка к бюджету 2012" xfId="1962"/>
    <cellStyle name="_Книга1_Расход электроэнергии (окончательный вариант)_Расшифровка ФОТ_Расшифровка консалтинг 2013-2017 гг" xfId="1963"/>
    <cellStyle name="_Книга1_Расход электроэнергии (окончательный вариант)_Расшифровка ФОТ_Расшифровка по ТО транспорта" xfId="1964"/>
    <cellStyle name="_Книга1_Расшифр для Тарифн сметы2009ОСУ" xfId="1965"/>
    <cellStyle name="_Книга1_Расшифр для Тарифн сметы2009ОСУ_Бюджет Операторства КТО СВОД 2011 год" xfId="1966"/>
    <cellStyle name="_Книга1_Расшифровка к бюджету 2012" xfId="1967"/>
    <cellStyle name="_Книга1_Расшифровка по командировкам на 2012" xfId="1968"/>
    <cellStyle name="_Книга1_Расшифровка по командировкам на 2012_план командировок 2013" xfId="1969"/>
    <cellStyle name="_Книга1_Расшифровка по командировкам на 2012_Расшифровка к бюджету 2012" xfId="1970"/>
    <cellStyle name="_Книга1_Расшифровка по командировкам на 2012_Расшифровка консалтинг 2013-2017 гг" xfId="1971"/>
    <cellStyle name="_Книга1_Расшифровка по командировкам на 2012_Расшифровка по ТО транспорта" xfId="1972"/>
    <cellStyle name="_Книга1_СВОД" xfId="1973"/>
    <cellStyle name="_Книга1_Свод по затратам на подготоку и повыш квалификации" xfId="1974"/>
    <cellStyle name="_Книга1_Свод по затратам на подготоку и повыш квалификации_Бюджет Операторства КТО СВОД 2011 год" xfId="1975"/>
    <cellStyle name="_Книга1_Свод по затратам на подготоку и повыш квалификации_Исполнение тарифной сметы за 2011г амортизация" xfId="1976"/>
    <cellStyle name="_Книга1_Свод по затратам на подготоку и повыш квалификации_Копия Заявка  14 06 2010" xfId="1977"/>
    <cellStyle name="_Книга1_Свод по затратам на подготоку и повыш квалификации_план командировок 2013" xfId="1978"/>
    <cellStyle name="_Книга1_Свод по затратам на подготоку и повыш квалификации_план командировок 2013_Расшифровка консалтинг 2013-2017 гг" xfId="1979"/>
    <cellStyle name="_Книга1_Свод по затратам на подготоку и повыш квалификации_План командировок на 2012" xfId="1980"/>
    <cellStyle name="_Книга1_Свод по затратам на подготоку и повыш квалификации_План командировок на 2012_план командировок 2013" xfId="1981"/>
    <cellStyle name="_Книга1_Свод по затратам на подготоку и повыш квалификации_План командировок на 2012_Расшифровка к бюджету 2012" xfId="1982"/>
    <cellStyle name="_Книга1_Свод по затратам на подготоку и повыш квалификации_План командировок на 2012_Расшифровка консалтинг 2013-2017 гг" xfId="1983"/>
    <cellStyle name="_Книга1_Свод по затратам на подготоку и повыш квалификации_План командировок на 2012_Расшифровка по ТО транспорта" xfId="1984"/>
    <cellStyle name="_Книга1_Свод по затратам на подготоку и повыш квалификации_Поверка СИ МН АА" xfId="1985"/>
    <cellStyle name="_Книга1_Свод по затратам на подготоку и повыш квалификации_Расшифровка к бюджету 2012" xfId="1986"/>
    <cellStyle name="_Книга1_Свод по затратам на подготоку и повыш квалификации_Расшифровка к ТС по Кенкияк-К Общий порядок" xfId="1987"/>
    <cellStyle name="_Книга1_Свод по затратам на подготоку и повыш квалификации_Расшифровка по командировкам на 2012" xfId="1988"/>
    <cellStyle name="_Книга1_Свод по затратам на подготоку и повыш квалификации_Расшифровка по командировкам на 2012_план командировок 2013" xfId="1989"/>
    <cellStyle name="_Книга1_Свод по затратам на подготоку и повыш квалификации_Расшифровка по командировкам на 2012_Расшифровка к бюджету 2012" xfId="1990"/>
    <cellStyle name="_Книга1_Свод по затратам на подготоку и повыш квалификации_Расшифровка по командировкам на 2012_Расшифровка консалтинг 2013-2017 гг" xfId="1991"/>
    <cellStyle name="_Книга1_Свод по затратам на подготоку и повыш квалификации_Расшифровка по командировкам на 2012_Расшифровка по ТО транспорта" xfId="1992"/>
    <cellStyle name="_Книга1_Свод по затратам на подготоку и повыш квалификации_Расшифровка ФОТ" xfId="1993"/>
    <cellStyle name="_Книга1_Свод по затратам на подготоку и повыш квалификации_Расшифровка ФОТ 2012" xfId="1994"/>
    <cellStyle name="_Книга1_Свод по затратам на подготоку и повыш квалификации_Расшифровка ФОТ_план командировок 2013" xfId="1995"/>
    <cellStyle name="_Книга1_Свод по затратам на подготоку и повыш квалификации_Расшифровка ФОТ_Расчеты к бюджетной заявке на 2013 год" xfId="1996"/>
    <cellStyle name="_Книга1_Свод по затратам на подготоку и повыш квалификации_Расшифровка ФОТ_Расчеты к бюджетной заявке на 2013 год_Расшифровка консалтинг 2013-2017 гг" xfId="1997"/>
    <cellStyle name="_Книга1_Свод по затратам на подготоку и повыш квалификации_Расшифровка ФОТ_Расшифровка к бюджету 2012" xfId="1998"/>
    <cellStyle name="_Книга1_Свод по затратам на подготоку и повыш квалификации_Расшифровка ФОТ_Расшифровка консалтинг 2013-2017 гг" xfId="1999"/>
    <cellStyle name="_Книга1_Свод по затратам на подготоку и повыш квалификации_Расшифровка ФОТ_Расшифровка по ТО транспорта" xfId="2000"/>
    <cellStyle name="_Книга1_Свод по затратам на подготоку и повыш квалификации_ФАКТ" xfId="2001"/>
    <cellStyle name="_Книга1_Свод по затратам на подготоку и повыш квалификации_ФАКТ_Бюджетная заявка (олеся кадры)" xfId="2002"/>
    <cellStyle name="_Книга1_Свод по затратам на подготоку и повыш квалификации_ФАКТ_план командировок 2013" xfId="2003"/>
    <cellStyle name="_Книга1_Свод по затратам на подготоку и повыш квалификации_ФАКТ_Расчеты к бюджетной заявке на 2013 год" xfId="2004"/>
    <cellStyle name="_Книга1_Свод по затратам на подготоку и повыш квалификации_ФАКТ_Расшифровка к бюджету 2012" xfId="2005"/>
    <cellStyle name="_Книга1_Свод по затратам на подготоку и повыш квалификации_ФАКТ_Расшифровка консалтинг 2013-2017 гг" xfId="2006"/>
    <cellStyle name="_Книга1_Свод по затратам на подготоку и повыш квалификации_ФАКТ_Расшифровка по командировкам на 2012" xfId="2007"/>
    <cellStyle name="_Книга1_Свод по затратам на подготоку и повыш квалификации_ФАКТ_Расшифровка по ТО транспорта" xfId="2008"/>
    <cellStyle name="_Книга1_СВОД_Исполнение тарифной сметы за 2011г амортизация" xfId="2009"/>
    <cellStyle name="_Книга1_СВОД_Расшифровка к ТС по Кенкияк-К Общий порядок" xfId="2010"/>
    <cellStyle name="_Книга1_СВОД_Расшифровка ФОТ" xfId="2011"/>
    <cellStyle name="_Книга1_СВОД_Расшифровка ФОТ 2012" xfId="2012"/>
    <cellStyle name="_Книга1_СВОД_Расшифровка ФОТ_план командировок 2013" xfId="2013"/>
    <cellStyle name="_Книга1_СВОД_Расшифровка ФОТ_Расчеты к бюджетной заявке на 2013 год" xfId="2014"/>
    <cellStyle name="_Книга1_СВОД_Расшифровка ФОТ_Расчеты к бюджетной заявке на 2013 год_Расшифровка консалтинг 2013-2017 гг" xfId="2015"/>
    <cellStyle name="_Книга1_СВОД_Расшифровка ФОТ_Расшифровка к бюджету 2012" xfId="2016"/>
    <cellStyle name="_Книга1_СВОД_Расшифровка ФОТ_Расшифровка консалтинг 2013-2017 гг" xfId="2017"/>
    <cellStyle name="_Книга1_СВОД_Расшифровка ФОТ_Расшифровка по ТО транспорта" xfId="2018"/>
    <cellStyle name="_Книга1_ФАКТ" xfId="2019"/>
    <cellStyle name="_Книга1_ФАКТ_Бюджетная заявка (олеся кадры)" xfId="2020"/>
    <cellStyle name="_Книга1_ФАКТ_план командировок 2013" xfId="2021"/>
    <cellStyle name="_Книга1_ФАКТ_Расчеты к бюджетной заявке на 2013 год" xfId="2022"/>
    <cellStyle name="_Книга1_ФАКТ_Расшифровка к бюджету 2012" xfId="2023"/>
    <cellStyle name="_Книга1_ФАКТ_Расшифровка консалтинг 2013-2017 гг" xfId="2024"/>
    <cellStyle name="_Книга1_ФАКТ_Расшифровка по командировкам на 2012" xfId="2025"/>
    <cellStyle name="_Книга1_ФАКТ_Расшифровка по ТО транспорта" xfId="2026"/>
    <cellStyle name="_Книга2" xfId="2027"/>
    <cellStyle name="_Книга2_Corporate&amp;Functons" xfId="2028"/>
    <cellStyle name="_Книга2_GAS_CAPEX_Maste_GFO_v1" xfId="2029"/>
    <cellStyle name="_Книга2_RUSIA" xfId="2030"/>
    <cellStyle name="_Книга2_Бюджет МН Атасу-Алашанькоу на 2011 год" xfId="2031"/>
    <cellStyle name="_Книга2_Бюджет Операторства КТО СВОД 2011 год" xfId="2032"/>
    <cellStyle name="_Книга2_Копия Заявка  14 06 2010" xfId="2033"/>
    <cellStyle name="_Книга2_Поверка СИ МН АА" xfId="2034"/>
    <cellStyle name="_Книга2_СМР Коррект Бюджета 2010 послед 04 03 10ОК" xfId="2035"/>
    <cellStyle name="_Книга3" xfId="2036"/>
    <cellStyle name="_Книга3 (2)" xfId="2037"/>
    <cellStyle name="_Книга3_~5055318" xfId="2038"/>
    <cellStyle name="_Книга3_17_0" xfId="2039"/>
    <cellStyle name="_Книга3_17_0_~5055318" xfId="2040"/>
    <cellStyle name="_Книга3_17_0_1" xfId="2041"/>
    <cellStyle name="_Книга3_Расшифровки производственная себестоимость 2012" xfId="2042"/>
    <cellStyle name="_Книга31" xfId="2043"/>
    <cellStyle name="_Книга31_Исполнение тарифной сметы за 2011г амортизация" xfId="2044"/>
    <cellStyle name="_Книга31_план командировок 2013" xfId="2045"/>
    <cellStyle name="_Книга31_план командировок 2013_Расшифровка консалтинг 2013-2017 гг" xfId="2046"/>
    <cellStyle name="_Книга31_План командировок на 2012" xfId="2047"/>
    <cellStyle name="_Книга31_План командировок на 2012_план командировок 2013" xfId="2048"/>
    <cellStyle name="_Книга31_План командировок на 2012_Расшифровка к бюджету 2012" xfId="2049"/>
    <cellStyle name="_Книга31_План командировок на 2012_Расшифровка консалтинг 2013-2017 гг" xfId="2050"/>
    <cellStyle name="_Книга31_План командировок на 2012_Расшифровка по ТО транспорта" xfId="2051"/>
    <cellStyle name="_Книга31_Расшифровка к бюджету 2012" xfId="2052"/>
    <cellStyle name="_Книга31_Расшифровка к ТС по Кенкияк-К Общий порядок" xfId="2053"/>
    <cellStyle name="_Книга31_Расшифровка по командировкам на 2012" xfId="2054"/>
    <cellStyle name="_Книга31_Расшифровка по командировкам на 2012_план командировок 2013" xfId="2055"/>
    <cellStyle name="_Книга31_Расшифровка по командировкам на 2012_Расшифровка к бюджету 2012" xfId="2056"/>
    <cellStyle name="_Книга31_Расшифровка по командировкам на 2012_Расшифровка консалтинг 2013-2017 гг" xfId="2057"/>
    <cellStyle name="_Книга31_Расшифровка по командировкам на 2012_Расшифровка по ТО транспорта" xfId="2058"/>
    <cellStyle name="_Книга31_Расшифровка ФОТ" xfId="2059"/>
    <cellStyle name="_Книга31_Расшифровка ФОТ 2012" xfId="2060"/>
    <cellStyle name="_Книга31_Расшифровка ФОТ_план командировок 2013" xfId="2061"/>
    <cellStyle name="_Книга31_Расшифровка ФОТ_Расчеты к бюджетной заявке на 2013 год" xfId="2062"/>
    <cellStyle name="_Книга31_Расшифровка ФОТ_Расчеты к бюджетной заявке на 2013 год_Расшифровка консалтинг 2013-2017 гг" xfId="2063"/>
    <cellStyle name="_Книга31_Расшифровка ФОТ_Расшифровка к бюджету 2012" xfId="2064"/>
    <cellStyle name="_Книга31_Расшифровка ФОТ_Расшифровка консалтинг 2013-2017 гг" xfId="2065"/>
    <cellStyle name="_Книга31_Расшифровка ФОТ_Расшифровка по ТО транспорта" xfId="2066"/>
    <cellStyle name="_Книга31_ФАКТ" xfId="2067"/>
    <cellStyle name="_Книга31_ФАКТ_Бюджетная заявка (олеся кадры)" xfId="2068"/>
    <cellStyle name="_Книга31_ФАКТ_план командировок 2013" xfId="2069"/>
    <cellStyle name="_Книга31_ФАКТ_Расчеты к бюджетной заявке на 2013 год" xfId="2070"/>
    <cellStyle name="_Книга31_ФАКТ_Расшифровка к бюджету 2012" xfId="2071"/>
    <cellStyle name="_Книга31_ФАКТ_Расшифровка консалтинг 2013-2017 гг" xfId="2072"/>
    <cellStyle name="_Книга31_ФАКТ_Расшифровка по командировкам на 2012" xfId="2073"/>
    <cellStyle name="_Книга31_ФАКТ_Расшифровка по ТО транспорта" xfId="2074"/>
    <cellStyle name="_Книга4" xfId="2075"/>
    <cellStyle name="_Книга5" xfId="2076"/>
    <cellStyle name="_Книга5_Презентация Бюджета 2010-2014гг. для БК" xfId="2077"/>
    <cellStyle name="_Командировочные расходы ИСО" xfId="2078"/>
    <cellStyle name="_Командировочные расходы ИСО_Исполнение тарифной сметы за 2011г амортизация" xfId="2079"/>
    <cellStyle name="_Командировочные расходы ИСО_план командировок 2013" xfId="2080"/>
    <cellStyle name="_Командировочные расходы ИСО_план командировок 2013_Расшифровка консалтинг 2013-2017 гг" xfId="2081"/>
    <cellStyle name="_Командировочные расходы ИСО_План командировок на 2012" xfId="2082"/>
    <cellStyle name="_Командировочные расходы ИСО_План командировок на 2012_план командировок 2013" xfId="2083"/>
    <cellStyle name="_Командировочные расходы ИСО_План командировок на 2012_Расшифровка к бюджету 2012" xfId="2084"/>
    <cellStyle name="_Командировочные расходы ИСО_План командировок на 2012_Расшифровка консалтинг 2013-2017 гг" xfId="2085"/>
    <cellStyle name="_Командировочные расходы ИСО_План командировок на 2012_Расшифровка по ТО транспорта" xfId="2086"/>
    <cellStyle name="_Командировочные расходы ИСО_Расшифровка к бюджету 2012" xfId="2087"/>
    <cellStyle name="_Командировочные расходы ИСО_Расшифровка к ТС по Кенкияк-К Общий порядок" xfId="2088"/>
    <cellStyle name="_Командировочные расходы ИСО_Расшифровка по командировкам на 2012" xfId="2089"/>
    <cellStyle name="_Командировочные расходы ИСО_Расшифровка по командировкам на 2012_план командировок 2013" xfId="2090"/>
    <cellStyle name="_Командировочные расходы ИСО_Расшифровка по командировкам на 2012_Расшифровка к бюджету 2012" xfId="2091"/>
    <cellStyle name="_Командировочные расходы ИСО_Расшифровка по командировкам на 2012_Расшифровка консалтинг 2013-2017 гг" xfId="2092"/>
    <cellStyle name="_Командировочные расходы ИСО_Расшифровка по командировкам на 2012_Расшифровка по ТО транспорта" xfId="2093"/>
    <cellStyle name="_Командировочные расходы ИСО_Расшифровка ФОТ" xfId="2094"/>
    <cellStyle name="_Командировочные расходы ИСО_Расшифровка ФОТ 2012" xfId="2095"/>
    <cellStyle name="_Командировочные расходы ИСО_Расшифровка ФОТ_план командировок 2013" xfId="2096"/>
    <cellStyle name="_Командировочные расходы ИСО_Расшифровка ФОТ_Расчеты к бюджетной заявке на 2013 год" xfId="2097"/>
    <cellStyle name="_Командировочные расходы ИСО_Расшифровка ФОТ_Расчеты к бюджетной заявке на 2013 год_Расшифровка консалтинг 2013-2017 гг" xfId="2098"/>
    <cellStyle name="_Командировочные расходы ИСО_Расшифровка ФОТ_Расшифровка к бюджету 2012" xfId="2099"/>
    <cellStyle name="_Командировочные расходы ИСО_Расшифровка ФОТ_Расшифровка консалтинг 2013-2017 гг" xfId="2100"/>
    <cellStyle name="_Командировочные расходы ИСО_Расшифровка ФОТ_Расшифровка по ТО транспорта" xfId="2101"/>
    <cellStyle name="_Командировочные расходы ИСО_ФАКТ" xfId="2102"/>
    <cellStyle name="_Командировочные расходы ИСО_ФАКТ_Бюджетная заявка (олеся кадры)" xfId="2103"/>
    <cellStyle name="_Командировочные расходы ИСО_ФАКТ_план командировок 2013" xfId="2104"/>
    <cellStyle name="_Командировочные расходы ИСО_ФАКТ_Расчеты к бюджетной заявке на 2013 год" xfId="2105"/>
    <cellStyle name="_Командировочные расходы ИСО_ФАКТ_Расшифровка к бюджету 2012" xfId="2106"/>
    <cellStyle name="_Командировочные расходы ИСО_ФАКТ_Расшифровка консалтинг 2013-2017 гг" xfId="2107"/>
    <cellStyle name="_Командировочные расходы ИСО_ФАКТ_Расшифровка по командировкам на 2012" xfId="2108"/>
    <cellStyle name="_Командировочные расходы ИСО_ФАКТ_Расшифровка по ТО транспорта" xfId="2109"/>
    <cellStyle name="_Копия 2010за декабрь принято для СРЕЕ_14.01.10" xfId="2110"/>
    <cellStyle name="_Копия Отчетность  МСФО 1 кв 2006" xfId="2111"/>
    <cellStyle name="_Копия Расчет к Декларации по налогу на имущество 2009г " xfId="2112"/>
    <cellStyle name="_Копия расчет налога на имущество на 2010г. по районам" xfId="2113"/>
    <cellStyle name="_КОРРЕКТ  К-К 2008-2009 с Зейнетом ЗИ девальвацияЛЧ" xfId="2114"/>
    <cellStyle name="_КОРРЕКТ А-А К-К 2008-2009" xfId="2115"/>
    <cellStyle name="_Корректир ФОТ по ВЦКП (20%) вариант 1" xfId="2116"/>
    <cellStyle name="_Корректир ФОТ по ВЦКП (20%) вариант 1_Исполнение тарифной сметы за 2011г амортизация" xfId="2117"/>
    <cellStyle name="_Корректир ФОТ по ВЦКП (20%) вариант 1_план командировок 2013" xfId="2118"/>
    <cellStyle name="_Корректир ФОТ по ВЦКП (20%) вариант 1_план командировок 2013_Расшифровка консалтинг 2013-2017 гг" xfId="2119"/>
    <cellStyle name="_Корректир ФОТ по ВЦКП (20%) вариант 1_План командировок на 2012" xfId="2120"/>
    <cellStyle name="_Корректир ФОТ по ВЦКП (20%) вариант 1_План командировок на 2012_план командировок 2013" xfId="2121"/>
    <cellStyle name="_Корректир ФОТ по ВЦКП (20%) вариант 1_План командировок на 2012_Расшифровка к бюджету 2012" xfId="2122"/>
    <cellStyle name="_Корректир ФОТ по ВЦКП (20%) вариант 1_План командировок на 2012_Расшифровка консалтинг 2013-2017 гг" xfId="2123"/>
    <cellStyle name="_Корректир ФОТ по ВЦКП (20%) вариант 1_План командировок на 2012_Расшифровка по ТО транспорта" xfId="2124"/>
    <cellStyle name="_Корректир ФОТ по ВЦКП (20%) вариант 1_Расшифровка к бюджету 2012" xfId="2125"/>
    <cellStyle name="_Корректир ФОТ по ВЦКП (20%) вариант 1_Расшифровка к ТС по Кенкияк-К Общий порядок" xfId="2126"/>
    <cellStyle name="_Корректир ФОТ по ВЦКП (20%) вариант 1_Расшифровка по командировкам на 2012" xfId="2127"/>
    <cellStyle name="_Корректир ФОТ по ВЦКП (20%) вариант 1_Расшифровка по командировкам на 2012_план командировок 2013" xfId="2128"/>
    <cellStyle name="_Корректир ФОТ по ВЦКП (20%) вариант 1_Расшифровка по командировкам на 2012_Расшифровка к бюджету 2012" xfId="2129"/>
    <cellStyle name="_Корректир ФОТ по ВЦКП (20%) вариант 1_Расшифровка по командировкам на 2012_Расшифровка консалтинг 2013-2017 гг" xfId="2130"/>
    <cellStyle name="_Корректир ФОТ по ВЦКП (20%) вариант 1_Расшифровка по командировкам на 2012_Расшифровка по ТО транспорта" xfId="2131"/>
    <cellStyle name="_Корректир ФОТ по ВЦКП (20%) вариант 1_Расшифровка ФОТ" xfId="2132"/>
    <cellStyle name="_Корректир ФОТ по ВЦКП (20%) вариант 1_Расшифровка ФОТ 2012" xfId="2133"/>
    <cellStyle name="_Корректир ФОТ по ВЦКП (20%) вариант 1_Расшифровка ФОТ_план командировок 2013" xfId="2134"/>
    <cellStyle name="_Корректир ФОТ по ВЦКП (20%) вариант 1_Расшифровка ФОТ_Расчеты к бюджетной заявке на 2013 год" xfId="2135"/>
    <cellStyle name="_Корректир ФОТ по ВЦКП (20%) вариант 1_Расшифровка ФОТ_Расчеты к бюджетной заявке на 2013 год_Расшифровка консалтинг 2013-2017 гг" xfId="2136"/>
    <cellStyle name="_Корректир ФОТ по ВЦКП (20%) вариант 1_Расшифровка ФОТ_Расшифровка к бюджету 2012" xfId="2137"/>
    <cellStyle name="_Корректир ФОТ по ВЦКП (20%) вариант 1_Расшифровка ФОТ_Расшифровка консалтинг 2013-2017 гг" xfId="2138"/>
    <cellStyle name="_Корректир ФОТ по ВЦКП (20%) вариант 1_Расшифровка ФОТ_Расшифровка по ТО транспорта" xfId="2139"/>
    <cellStyle name="_Корректир ФОТ по ВЦКП (20%) вариант 1_ФАКТ" xfId="2140"/>
    <cellStyle name="_Корректир ФОТ по ВЦКП (20%) вариант 1_ФАКТ_Бюджетная заявка (олеся кадры)" xfId="2141"/>
    <cellStyle name="_Корректир ФОТ по ВЦКП (20%) вариант 1_ФАКТ_план командировок 2013" xfId="2142"/>
    <cellStyle name="_Корректир ФОТ по ВЦКП (20%) вариант 1_ФАКТ_Расчеты к бюджетной заявке на 2013 год" xfId="2143"/>
    <cellStyle name="_Корректир ФОТ по ВЦКП (20%) вариант 1_ФАКТ_Расшифровка к бюджету 2012" xfId="2144"/>
    <cellStyle name="_Корректир ФОТ по ВЦКП (20%) вариант 1_ФАКТ_Расшифровка консалтинг 2013-2017 гг" xfId="2145"/>
    <cellStyle name="_Корректир ФОТ по ВЦКП (20%) вариант 1_ФАКТ_Расшифровка по командировкам на 2012" xfId="2146"/>
    <cellStyle name="_Корректир ФОТ по ВЦКП (20%) вариант 1_ФАКТ_Расшифровка по ТО транспорта" xfId="2147"/>
    <cellStyle name="_Корректир ФОТ по ВЦКП (20%) вариант 2" xfId="2148"/>
    <cellStyle name="_Корректир ФОТ по ВЦКП (20%) вариант 2.1" xfId="2149"/>
    <cellStyle name="_Корректир ФОТ по ВЦКП (20%) вариант 2.1_Исполнение тарифной сметы за 2011г амортизация" xfId="2150"/>
    <cellStyle name="_Корректир ФОТ по ВЦКП (20%) вариант 2.1_план командировок 2013" xfId="2151"/>
    <cellStyle name="_Корректир ФОТ по ВЦКП (20%) вариант 2.1_план командировок 2013_Расшифровка консалтинг 2013-2017 гг" xfId="2152"/>
    <cellStyle name="_Корректир ФОТ по ВЦКП (20%) вариант 2.1_План командировок на 2012" xfId="2153"/>
    <cellStyle name="_Корректир ФОТ по ВЦКП (20%) вариант 2.1_План командировок на 2012_план командировок 2013" xfId="2154"/>
    <cellStyle name="_Корректир ФОТ по ВЦКП (20%) вариант 2.1_План командировок на 2012_Расшифровка к бюджету 2012" xfId="2155"/>
    <cellStyle name="_Корректир ФОТ по ВЦКП (20%) вариант 2.1_План командировок на 2012_Расшифровка консалтинг 2013-2017 гг" xfId="2156"/>
    <cellStyle name="_Корректир ФОТ по ВЦКП (20%) вариант 2.1_План командировок на 2012_Расшифровка по ТО транспорта" xfId="2157"/>
    <cellStyle name="_Корректир ФОТ по ВЦКП (20%) вариант 2.1_Расшифровка к бюджету 2012" xfId="2158"/>
    <cellStyle name="_Корректир ФОТ по ВЦКП (20%) вариант 2.1_Расшифровка к ТС по Кенкияк-К Общий порядок" xfId="2159"/>
    <cellStyle name="_Корректир ФОТ по ВЦКП (20%) вариант 2.1_Расшифровка по командировкам на 2012" xfId="2160"/>
    <cellStyle name="_Корректир ФОТ по ВЦКП (20%) вариант 2.1_Расшифровка по командировкам на 2012_план командировок 2013" xfId="2161"/>
    <cellStyle name="_Корректир ФОТ по ВЦКП (20%) вариант 2.1_Расшифровка по командировкам на 2012_Расшифровка к бюджету 2012" xfId="2162"/>
    <cellStyle name="_Корректир ФОТ по ВЦКП (20%) вариант 2.1_Расшифровка по командировкам на 2012_Расшифровка консалтинг 2013-2017 гг" xfId="2163"/>
    <cellStyle name="_Корректир ФОТ по ВЦКП (20%) вариант 2.1_Расшифровка по командировкам на 2012_Расшифровка по ТО транспорта" xfId="2164"/>
    <cellStyle name="_Корректир ФОТ по ВЦКП (20%) вариант 2.1_Расшифровка ФОТ" xfId="2165"/>
    <cellStyle name="_Корректир ФОТ по ВЦКП (20%) вариант 2.1_Расшифровка ФОТ 2012" xfId="2166"/>
    <cellStyle name="_Корректир ФОТ по ВЦКП (20%) вариант 2.1_Расшифровка ФОТ_план командировок 2013" xfId="2167"/>
    <cellStyle name="_Корректир ФОТ по ВЦКП (20%) вариант 2.1_Расшифровка ФОТ_Расчеты к бюджетной заявке на 2013 год" xfId="2168"/>
    <cellStyle name="_Корректир ФОТ по ВЦКП (20%) вариант 2.1_Расшифровка ФОТ_Расчеты к бюджетной заявке на 2013 год_Расшифровка консалтинг 2013-2017 гг" xfId="2169"/>
    <cellStyle name="_Корректир ФОТ по ВЦКП (20%) вариант 2.1_Расшифровка ФОТ_Расшифровка к бюджету 2012" xfId="2170"/>
    <cellStyle name="_Корректир ФОТ по ВЦКП (20%) вариант 2.1_Расшифровка ФОТ_Расшифровка консалтинг 2013-2017 гг" xfId="2171"/>
    <cellStyle name="_Корректир ФОТ по ВЦКП (20%) вариант 2.1_Расшифровка ФОТ_Расшифровка по ТО транспорта" xfId="2172"/>
    <cellStyle name="_Корректир ФОТ по ВЦКП (20%) вариант 2.1_ФАКТ" xfId="2173"/>
    <cellStyle name="_Корректир ФОТ по ВЦКП (20%) вариант 2.1_ФАКТ_Бюджетная заявка (олеся кадры)" xfId="2174"/>
    <cellStyle name="_Корректир ФОТ по ВЦКП (20%) вариант 2.1_ФАКТ_план командировок 2013" xfId="2175"/>
    <cellStyle name="_Корректир ФОТ по ВЦКП (20%) вариант 2.1_ФАКТ_Расчеты к бюджетной заявке на 2013 год" xfId="2176"/>
    <cellStyle name="_Корректир ФОТ по ВЦКП (20%) вариант 2.1_ФАКТ_Расшифровка к бюджету 2012" xfId="2177"/>
    <cellStyle name="_Корректир ФОТ по ВЦКП (20%) вариант 2.1_ФАКТ_Расшифровка консалтинг 2013-2017 гг" xfId="2178"/>
    <cellStyle name="_Корректир ФОТ по ВЦКП (20%) вариант 2.1_ФАКТ_Расшифровка по командировкам на 2012" xfId="2179"/>
    <cellStyle name="_Корректир ФОТ по ВЦКП (20%) вариант 2.1_ФАКТ_Расшифровка по ТО транспорта" xfId="2180"/>
    <cellStyle name="_Корректир ФОТ по ВЦКП (20%) вариант 2_Исполнение тарифной сметы за 2011г амортизация" xfId="2181"/>
    <cellStyle name="_Корректир ФОТ по ВЦКП (20%) вариант 2_план командировок 2013" xfId="2182"/>
    <cellStyle name="_Корректир ФОТ по ВЦКП (20%) вариант 2_план командировок 2013_Расшифровка консалтинг 2013-2017 гг" xfId="2183"/>
    <cellStyle name="_Корректир ФОТ по ВЦКП (20%) вариант 2_План командировок на 2012" xfId="2184"/>
    <cellStyle name="_Корректир ФОТ по ВЦКП (20%) вариант 2_План командировок на 2012_план командировок 2013" xfId="2185"/>
    <cellStyle name="_Корректир ФОТ по ВЦКП (20%) вариант 2_План командировок на 2012_Расшифровка к бюджету 2012" xfId="2186"/>
    <cellStyle name="_Корректир ФОТ по ВЦКП (20%) вариант 2_План командировок на 2012_Расшифровка консалтинг 2013-2017 гг" xfId="2187"/>
    <cellStyle name="_Корректир ФОТ по ВЦКП (20%) вариант 2_План командировок на 2012_Расшифровка по ТО транспорта" xfId="2188"/>
    <cellStyle name="_Корректир ФОТ по ВЦКП (20%) вариант 2_Расшифровка к бюджету 2012" xfId="2189"/>
    <cellStyle name="_Корректир ФОТ по ВЦКП (20%) вариант 2_Расшифровка к ТС по Кенкияк-К Общий порядок" xfId="2190"/>
    <cellStyle name="_Корректир ФОТ по ВЦКП (20%) вариант 2_Расшифровка по командировкам на 2012" xfId="2191"/>
    <cellStyle name="_Корректир ФОТ по ВЦКП (20%) вариант 2_Расшифровка по командировкам на 2012_план командировок 2013" xfId="2192"/>
    <cellStyle name="_Корректир ФОТ по ВЦКП (20%) вариант 2_Расшифровка по командировкам на 2012_Расшифровка к бюджету 2012" xfId="2193"/>
    <cellStyle name="_Корректир ФОТ по ВЦКП (20%) вариант 2_Расшифровка по командировкам на 2012_Расшифровка консалтинг 2013-2017 гг" xfId="2194"/>
    <cellStyle name="_Корректир ФОТ по ВЦКП (20%) вариант 2_Расшифровка по командировкам на 2012_Расшифровка по ТО транспорта" xfId="2195"/>
    <cellStyle name="_Корректир ФОТ по ВЦКП (20%) вариант 2_Расшифровка ФОТ" xfId="2196"/>
    <cellStyle name="_Корректир ФОТ по ВЦКП (20%) вариант 2_Расшифровка ФОТ 2012" xfId="2197"/>
    <cellStyle name="_Корректир ФОТ по ВЦКП (20%) вариант 2_Расшифровка ФОТ_план командировок 2013" xfId="2198"/>
    <cellStyle name="_Корректир ФОТ по ВЦКП (20%) вариант 2_Расшифровка ФОТ_Расчеты к бюджетной заявке на 2013 год" xfId="2199"/>
    <cellStyle name="_Корректир ФОТ по ВЦКП (20%) вариант 2_Расшифровка ФОТ_Расчеты к бюджетной заявке на 2013 год_Расшифровка консалтинг 2013-2017 гг" xfId="2200"/>
    <cellStyle name="_Корректир ФОТ по ВЦКП (20%) вариант 2_Расшифровка ФОТ_Расшифровка к бюджету 2012" xfId="2201"/>
    <cellStyle name="_Корректир ФОТ по ВЦКП (20%) вариант 2_Расшифровка ФОТ_Расшифровка консалтинг 2013-2017 гг" xfId="2202"/>
    <cellStyle name="_Корректир ФОТ по ВЦКП (20%) вариант 2_Расшифровка ФОТ_Расшифровка по ТО транспорта" xfId="2203"/>
    <cellStyle name="_Корректир ФОТ по ВЦКП (20%) вариант 2_ФАКТ" xfId="2204"/>
    <cellStyle name="_Корректир ФОТ по ВЦКП (20%) вариант 2_ФАКТ_Бюджетная заявка (олеся кадры)" xfId="2205"/>
    <cellStyle name="_Корректир ФОТ по ВЦКП (20%) вариант 2_ФАКТ_план командировок 2013" xfId="2206"/>
    <cellStyle name="_Корректир ФОТ по ВЦКП (20%) вариант 2_ФАКТ_Расчеты к бюджетной заявке на 2013 год" xfId="2207"/>
    <cellStyle name="_Корректир ФОТ по ВЦКП (20%) вариант 2_ФАКТ_Расшифровка к бюджету 2012" xfId="2208"/>
    <cellStyle name="_Корректир ФОТ по ВЦКП (20%) вариант 2_ФАКТ_Расшифровка консалтинг 2013-2017 гг" xfId="2209"/>
    <cellStyle name="_Корректир ФОТ по ВЦКП (20%) вариант 2_ФАКТ_Расшифровка по командировкам на 2012" xfId="2210"/>
    <cellStyle name="_Корректир ФОТ по ВЦКП (20%) вариант 2_ФАКТ_Расшифровка по ТО транспорта" xfId="2211"/>
    <cellStyle name="_корректировка ФОТ ВЦКП за 2006" xfId="2212"/>
    <cellStyle name="_корректировка ФОТ ВЦКП за 2006-4" xfId="2213"/>
    <cellStyle name="_КорректировкаКВЛ2008new" xfId="2214"/>
    <cellStyle name="_коэффициенты 2008" xfId="2215"/>
    <cellStyle name="_коэффициенты 2008 посл" xfId="2216"/>
    <cellStyle name="_Кредиты 2005-2006 (аудит)1" xfId="2217"/>
    <cellStyle name="_Кредиты 2005-2006 (аудит)1 2" xfId="2218"/>
    <cellStyle name="_Кредиты 2005-2006 (аудит)1 3" xfId="2219"/>
    <cellStyle name="_Кредиты 2005-2006 (аудит)1_ING loan_calc_v5" xfId="2220"/>
    <cellStyle name="_КТО 200809 Консолидация Баланс" xfId="2221"/>
    <cellStyle name="_КТО 200809 Консолидация Форма 2" xfId="2222"/>
    <cellStyle name="_мебель, оборудование инвентарь1207" xfId="2223"/>
    <cellStyle name="_налог на имущество на 2010г К-К" xfId="2224"/>
    <cellStyle name="_неконсол.баланс за  2005 МСФО" xfId="2225"/>
    <cellStyle name="_ОДДС" xfId="2226"/>
    <cellStyle name="_ОС ЕРС1А1В по ДК" xfId="2227"/>
    <cellStyle name="_ОС за 2004" xfId="2228"/>
    <cellStyle name="_ОС за 2004 2" xfId="2229"/>
    <cellStyle name="_ОС за 2004 3" xfId="2230"/>
    <cellStyle name="_ОС за 2004_ING loan_calc_v5" xfId="2231"/>
    <cellStyle name="_ОСНОВНЫЕ СРЕДСТВА 2008-2009" xfId="2232"/>
    <cellStyle name="_ОТЧЕТ для ДКФ    06 04 05  (6)" xfId="2233"/>
    <cellStyle name="_ОТЧЕТ для ДКФ    06 04 05  (6) 2" xfId="2234"/>
    <cellStyle name="_ОТЧЕТ для ДКФ    06 04 05  (6) 3" xfId="2235"/>
    <cellStyle name="_ОТЧЕТ для ДКФ    06 04 05  (6)_ING loan_calc_v5" xfId="2236"/>
    <cellStyle name="_ОТЧЕТ для ДКФ    06 04 05  (6)_Презентация Бюджета 2010-2014гг. для БК" xfId="2237"/>
    <cellStyle name="_ОФИС И УСЛУГИ ДЛЯЗАКАЗЧИКА сентябрь прогноз" xfId="2238"/>
    <cellStyle name="_Пакет док. к движ.денег(займы) 2007" xfId="2239"/>
    <cellStyle name="_Пакет док. к движ.денег(займы) 2007 2" xfId="2240"/>
    <cellStyle name="_Пакет док. к движ.денег(займы) 2007 3" xfId="2241"/>
    <cellStyle name="_Пакет док. к движ.денег(займы) 2007_ING loan_calc_v5" xfId="2242"/>
    <cellStyle name="_ПамятьГИС" xfId="2243"/>
    <cellStyle name="_ПамятьГИС_Презентация Бюджета 2010-2014гг. для БК" xfId="2244"/>
    <cellStyle name="_План развития ПТС на 2005-2010 (связи станционной части)" xfId="2245"/>
    <cellStyle name="_План развития ПТС на 2005-2010 (связи станционной части) 2" xfId="2246"/>
    <cellStyle name="_План развития ПТС на 2005-2010 (связи станционной части) 3" xfId="2247"/>
    <cellStyle name="_План развития ПТС на 2005-2010 (связи станционной части)_ING loan_calc_v5" xfId="2248"/>
    <cellStyle name="_План развития ПТС на 2005-2010 (связи станционной части)_Презентация Бюджета 2010-2014гг. для БК" xfId="2249"/>
    <cellStyle name="_Подготовка кадров" xfId="2250"/>
    <cellStyle name="_Подготовка кадров_Исполнение тарифной сметы за 2011г амортизация" xfId="2251"/>
    <cellStyle name="_Подготовка кадров_план командировок 2013" xfId="2252"/>
    <cellStyle name="_Подготовка кадров_план командировок 2013_Расшифровка консалтинг 2013-2017 гг" xfId="2253"/>
    <cellStyle name="_Подготовка кадров_План командировок на 2012" xfId="2254"/>
    <cellStyle name="_Подготовка кадров_План командировок на 2012_план командировок 2013" xfId="2255"/>
    <cellStyle name="_Подготовка кадров_План командировок на 2012_Расшифровка к бюджету 2012" xfId="2256"/>
    <cellStyle name="_Подготовка кадров_План командировок на 2012_Расшифровка консалтинг 2013-2017 гг" xfId="2257"/>
    <cellStyle name="_Подготовка кадров_План командировок на 2012_Расшифровка по ТО транспорта" xfId="2258"/>
    <cellStyle name="_Подготовка кадров_Презентация Бюджета 2010-2014гг. для БК" xfId="2259"/>
    <cellStyle name="_Подготовка кадров_Расшифровка к бюджету 2012" xfId="2260"/>
    <cellStyle name="_Подготовка кадров_Расшифровка к ТС по Кенкияк-К Общий порядок" xfId="2261"/>
    <cellStyle name="_Подготовка кадров_Расшифровка по командировкам на 2012" xfId="2262"/>
    <cellStyle name="_Подготовка кадров_Расшифровка по командировкам на 2012_план командировок 2013" xfId="2263"/>
    <cellStyle name="_Подготовка кадров_Расшифровка по командировкам на 2012_Расшифровка к бюджету 2012" xfId="2264"/>
    <cellStyle name="_Подготовка кадров_Расшифровка по командировкам на 2012_Расшифровка консалтинг 2013-2017 гг" xfId="2265"/>
    <cellStyle name="_Подготовка кадров_Расшифровка по командировкам на 2012_Расшифровка по ТО транспорта" xfId="2266"/>
    <cellStyle name="_Подготовка кадров_Расшифровка ФОТ" xfId="2267"/>
    <cellStyle name="_Подготовка кадров_Расшифровка ФОТ 2012" xfId="2268"/>
    <cellStyle name="_Подготовка кадров_Расшифровка ФОТ_план командировок 2013" xfId="2269"/>
    <cellStyle name="_Подготовка кадров_Расшифровка ФОТ_Расчеты к бюджетной заявке на 2013 год" xfId="2270"/>
    <cellStyle name="_Подготовка кадров_Расшифровка ФОТ_Расчеты к бюджетной заявке на 2013 год_Расшифровка консалтинг 2013-2017 гг" xfId="2271"/>
    <cellStyle name="_Подготовка кадров_Расшифровка ФОТ_Расшифровка к бюджету 2012" xfId="2272"/>
    <cellStyle name="_Подготовка кадров_Расшифровка ФОТ_Расшифровка консалтинг 2013-2017 гг" xfId="2273"/>
    <cellStyle name="_Подготовка кадров_Расшифровка ФОТ_Расшифровка по ТО транспорта" xfId="2274"/>
    <cellStyle name="_Подготовка кадров_ФАКТ" xfId="2275"/>
    <cellStyle name="_Подготовка кадров_ФАКТ_Бюджетная заявка (олеся кадры)" xfId="2276"/>
    <cellStyle name="_Подготовка кадров_ФАКТ_план командировок 2013" xfId="2277"/>
    <cellStyle name="_Подготовка кадров_ФАКТ_Расчеты к бюджетной заявке на 2013 год" xfId="2278"/>
    <cellStyle name="_Подготовка кадров_ФАКТ_Расшифровка к бюджету 2012" xfId="2279"/>
    <cellStyle name="_Подготовка кадров_ФАКТ_Расшифровка консалтинг 2013-2017 гг" xfId="2280"/>
    <cellStyle name="_Подготовка кадров_ФАКТ_Расшифровка по командировкам на 2012" xfId="2281"/>
    <cellStyle name="_Подготовка кадров_ФАКТ_Расшифровка по ТО транспорта" xfId="2282"/>
    <cellStyle name="_Презентация Бюджета 2010-2014гг. для БК" xfId="2283"/>
    <cellStyle name="_прилож 9 конс для аудита" xfId="2284"/>
    <cellStyle name="_прилож 9 конс для аудита 2" xfId="2285"/>
    <cellStyle name="_прилож 9 конс для аудита 3" xfId="2286"/>
    <cellStyle name="_прилож 9 конс для аудита_ING loan_calc_v5" xfId="2287"/>
    <cellStyle name="_прилож 9 стр 034 130107" xfId="2288"/>
    <cellStyle name="_прилож.9за 2кварт.20064" xfId="2289"/>
    <cellStyle name="_прилож.9за 2кварт.20064 2" xfId="2290"/>
    <cellStyle name="_прилож.9за 2кварт.20064 3" xfId="2291"/>
    <cellStyle name="_прилож.9за 2кварт.20064_ING loan_calc_v5" xfId="2292"/>
    <cellStyle name="_Прилож.неконсол.баланс за  9м-в 2006 г." xfId="2293"/>
    <cellStyle name="_Приложение 2 (2)" xfId="2294"/>
    <cellStyle name="_Приложение 2 (2) 2" xfId="2295"/>
    <cellStyle name="_Приложение 2 (2) 3" xfId="2296"/>
    <cellStyle name="_Приложение 2 (2)_ING loan_calc_v5" xfId="2297"/>
    <cellStyle name="_Приложение 9 стр 034 стр 041 окон " xfId="2298"/>
    <cellStyle name="_Приложение 9 стр 034 стр 041 окон  2" xfId="2299"/>
    <cellStyle name="_Приложение 9 стр 034 стр 041 окон  3" xfId="2300"/>
    <cellStyle name="_Приложение 9 стр 034 стр 041 окон _ING loan_calc_v5" xfId="2301"/>
    <cellStyle name="_Проект бизнес-плана на 2007-2011г. с измен3 на 17.08.06" xfId="2302"/>
    <cellStyle name="_произв.цели - приложение к СНР_айгерим_09.11" xfId="2303"/>
    <cellStyle name="_ПТВ 2009" xfId="2304"/>
    <cellStyle name="_Распр-ние общей стоим-ти по видам обор(сроки службы) (окон. вариант-2)" xfId="2305"/>
    <cellStyle name="_Расходы за 1 пол 2006" xfId="2306"/>
    <cellStyle name="_Расходы за 9 мес  2006" xfId="2307"/>
    <cellStyle name="_расчет корректировки ФОТ за 2006-2" xfId="2308"/>
    <cellStyle name="_Расчет КПД_МунайТас 26.11.07" xfId="2309"/>
    <cellStyle name="_Расчет налога на имущество 2009г " xfId="2310"/>
    <cellStyle name="_Расчет налога на имущество на 2011 г. по районам" xfId="2311"/>
    <cellStyle name="_Расчет налога на транс 2010" xfId="2312"/>
    <cellStyle name="_Расчет налога на транспорт 2012" xfId="2313"/>
    <cellStyle name="_Расчет налога на транспорт на 2011г." xfId="2314"/>
    <cellStyle name="_Расчет налога на транспорт налогвый регистр за 2009г." xfId="2315"/>
    <cellStyle name="_Расчет налога на транспорт по спец технике за 2010г  (2)" xfId="2316"/>
    <cellStyle name="_расчет по текущему ремонту" xfId="2317"/>
    <cellStyle name="_Расчет себестоимости Аманегльдинского газа" xfId="2318"/>
    <cellStyle name="_расчет соцналога и соцотчислений" xfId="2319"/>
    <cellStyle name="_расчет соцналога и соцотчислений_Исполнение тарифной сметы за 2011г амортизация" xfId="2320"/>
    <cellStyle name="_расчет соцналога и соцотчислений_план командировок 2013" xfId="2321"/>
    <cellStyle name="_расчет соцналога и соцотчислений_план командировок 2013_Расшифровка консалтинг 2013-2017 гг" xfId="2322"/>
    <cellStyle name="_расчет соцналога и соцотчислений_План командировок на 2012" xfId="2323"/>
    <cellStyle name="_расчет соцналога и соцотчислений_План командировок на 2012_план командировок 2013" xfId="2324"/>
    <cellStyle name="_расчет соцналога и соцотчислений_План командировок на 2012_Расшифровка к бюджету 2012" xfId="2325"/>
    <cellStyle name="_расчет соцналога и соцотчислений_План командировок на 2012_Расшифровка консалтинг 2013-2017 гг" xfId="2326"/>
    <cellStyle name="_расчет соцналога и соцотчислений_План командировок на 2012_Расшифровка по ТО транспорта" xfId="2327"/>
    <cellStyle name="_расчет соцналога и соцотчислений_Расшифровка к бюджету 2012" xfId="2328"/>
    <cellStyle name="_расчет соцналога и соцотчислений_Расшифровка к ТС по Кенкияк-К Общий порядок" xfId="2329"/>
    <cellStyle name="_расчет соцналога и соцотчислений_Расшифровка по командировкам на 2012" xfId="2330"/>
    <cellStyle name="_расчет соцналога и соцотчислений_Расшифровка по командировкам на 2012_план командировок 2013" xfId="2331"/>
    <cellStyle name="_расчет соцналога и соцотчислений_Расшифровка по командировкам на 2012_Расшифровка к бюджету 2012" xfId="2332"/>
    <cellStyle name="_расчет соцналога и соцотчислений_Расшифровка по командировкам на 2012_Расшифровка консалтинг 2013-2017 гг" xfId="2333"/>
    <cellStyle name="_расчет соцналога и соцотчислений_Расшифровка по командировкам на 2012_Расшифровка по ТО транспорта" xfId="2334"/>
    <cellStyle name="_расчет соцналога и соцотчислений_Расшифровка ФОТ" xfId="2335"/>
    <cellStyle name="_расчет соцналога и соцотчислений_Расшифровка ФОТ 2012" xfId="2336"/>
    <cellStyle name="_расчет соцналога и соцотчислений_Расшифровка ФОТ_план командировок 2013" xfId="2337"/>
    <cellStyle name="_расчет соцналога и соцотчислений_Расшифровка ФОТ_Расчеты к бюджетной заявке на 2013 год" xfId="2338"/>
    <cellStyle name="_расчет соцналога и соцотчислений_Расшифровка ФОТ_Расчеты к бюджетной заявке на 2013 год_Расшифровка консалтинг 2013-2017 гг" xfId="2339"/>
    <cellStyle name="_расчет соцналога и соцотчислений_Расшифровка ФОТ_Расшифровка к бюджету 2012" xfId="2340"/>
    <cellStyle name="_расчет соцналога и соцотчислений_Расшифровка ФОТ_Расшифровка консалтинг 2013-2017 гг" xfId="2341"/>
    <cellStyle name="_расчет соцналога и соцотчислений_Расшифровка ФОТ_Расшифровка по ТО транспорта" xfId="2342"/>
    <cellStyle name="_расчет соцналога и соцотчислений_ФАКТ" xfId="2343"/>
    <cellStyle name="_расчет соцналога и соцотчислений_ФАКТ_Бюджетная заявка (олеся кадры)" xfId="2344"/>
    <cellStyle name="_расчет соцналога и соцотчислений_ФАКТ_план командировок 2013" xfId="2345"/>
    <cellStyle name="_расчет соцналога и соцотчислений_ФАКТ_Расчеты к бюджетной заявке на 2013 год" xfId="2346"/>
    <cellStyle name="_расчет соцналога и соцотчислений_ФАКТ_Расшифровка к бюджету 2012" xfId="2347"/>
    <cellStyle name="_расчет соцналога и соцотчислений_ФАКТ_Расшифровка консалтинг 2013-2017 гг" xfId="2348"/>
    <cellStyle name="_расчет соцналога и соцотчислений_ФАКТ_Расшифровка по командировкам на 2012" xfId="2349"/>
    <cellStyle name="_расчет соцналога и соцотчислений_ФАКТ_Расшифровка по ТО транспорта" xfId="2350"/>
    <cellStyle name="_Расчеты КВЛ 2010" xfId="2351"/>
    <cellStyle name="_Расчеты по бюджету на 2010г(А-A)Q-Q_смещение инсп арм на июл" xfId="2352"/>
    <cellStyle name="_расчеты пополитике заимствования" xfId="2353"/>
    <cellStyle name="_расшировка затрат" xfId="2354"/>
    <cellStyle name="_Расшифровка Бюджета 2010 ОФИС ККТК В АЛАШАНЬКОУ" xfId="2355"/>
    <cellStyle name="_Расшифровки СМИ(консалид) за 2004 год" xfId="2356"/>
    <cellStyle name="_Расшифровки СМИ(консалид) за 2004 год 2" xfId="2357"/>
    <cellStyle name="_Расшифровки СМИ(консалид) за 2004 год 3" xfId="2358"/>
    <cellStyle name="_Расшифровки СМИ(консалид) за 2004 год_ING loan_calc_v5" xfId="2359"/>
    <cellStyle name="_Регистрация договоров 2003" xfId="2360"/>
    <cellStyle name="_Свод ст.Амортизация 2007 г.  нефть" xfId="2361"/>
    <cellStyle name="_Себестоимость" xfId="2362"/>
    <cellStyle name="_Соц.пособия на 2007г" xfId="2363"/>
    <cellStyle name="_СРАВНЕНИЕ КВЛ с первоначальным вариантом" xfId="2364"/>
    <cellStyle name="_СРАВНЕНИЕ КВЛ с первоначальным вариантом_Презентация Бюджета 2010-2014гг. для БК" xfId="2365"/>
    <cellStyle name="_ст.Ком.расходы" xfId="2366"/>
    <cellStyle name="_ст.Ком.расходы_Исполнение тарифной сметы за 2011г амортизация" xfId="2367"/>
    <cellStyle name="_ст.Ком.расходы_план командировок 2013" xfId="2368"/>
    <cellStyle name="_ст.Ком.расходы_план командировок 2013_Расшифровка консалтинг 2013-2017 гг" xfId="2369"/>
    <cellStyle name="_ст.Ком.расходы_План командировок на 2012" xfId="2370"/>
    <cellStyle name="_ст.Ком.расходы_План командировок на 2012_план командировок 2013" xfId="2371"/>
    <cellStyle name="_ст.Ком.расходы_План командировок на 2012_Расшифровка к бюджету 2012" xfId="2372"/>
    <cellStyle name="_ст.Ком.расходы_План командировок на 2012_Расшифровка консалтинг 2013-2017 гг" xfId="2373"/>
    <cellStyle name="_ст.Ком.расходы_План командировок на 2012_Расшифровка по ТО транспорта" xfId="2374"/>
    <cellStyle name="_ст.Ком.расходы_Расшифровка к бюджету 2012" xfId="2375"/>
    <cellStyle name="_ст.Ком.расходы_Расшифровка к ТС по Кенкияк-К Общий порядок" xfId="2376"/>
    <cellStyle name="_ст.Ком.расходы_Расшифровка по командировкам на 2012" xfId="2377"/>
    <cellStyle name="_ст.Ком.расходы_Расшифровка по командировкам на 2012_план командировок 2013" xfId="2378"/>
    <cellStyle name="_ст.Ком.расходы_Расшифровка по командировкам на 2012_Расшифровка к бюджету 2012" xfId="2379"/>
    <cellStyle name="_ст.Ком.расходы_Расшифровка по командировкам на 2012_Расшифровка консалтинг 2013-2017 гг" xfId="2380"/>
    <cellStyle name="_ст.Ком.расходы_Расшифровка по командировкам на 2012_Расшифровка по ТО транспорта" xfId="2381"/>
    <cellStyle name="_ст.Ком.расходы_Расшифровка ФОТ" xfId="2382"/>
    <cellStyle name="_ст.Ком.расходы_Расшифровка ФОТ 2012" xfId="2383"/>
    <cellStyle name="_ст.Ком.расходы_Расшифровка ФОТ_план командировок 2013" xfId="2384"/>
    <cellStyle name="_ст.Ком.расходы_Расшифровка ФОТ_Расчеты к бюджетной заявке на 2013 год" xfId="2385"/>
    <cellStyle name="_ст.Ком.расходы_Расшифровка ФОТ_Расчеты к бюджетной заявке на 2013 год_Расшифровка консалтинг 2013-2017 гг" xfId="2386"/>
    <cellStyle name="_ст.Ком.расходы_Расшифровка ФОТ_Расшифровка к бюджету 2012" xfId="2387"/>
    <cellStyle name="_ст.Ком.расходы_Расшифровка ФОТ_Расшифровка консалтинг 2013-2017 гг" xfId="2388"/>
    <cellStyle name="_ст.Ком.расходы_Расшифровка ФОТ_Расшифровка по ТО транспорта" xfId="2389"/>
    <cellStyle name="_ст.Ком.расходы_ФАКТ" xfId="2390"/>
    <cellStyle name="_ст.Ком.расходы_ФАКТ_Бюджетная заявка (олеся кадры)" xfId="2391"/>
    <cellStyle name="_ст.Ком.расходы_ФАКТ_план командировок 2013" xfId="2392"/>
    <cellStyle name="_ст.Ком.расходы_ФАКТ_Расчеты к бюджетной заявке на 2013 год" xfId="2393"/>
    <cellStyle name="_ст.Ком.расходы_ФАКТ_Расшифровка к бюджету 2012" xfId="2394"/>
    <cellStyle name="_ст.Ком.расходы_ФАКТ_Расшифровка консалтинг 2013-2017 гг" xfId="2395"/>
    <cellStyle name="_ст.Ком.расходы_ФАКТ_Расшифровка по командировкам на 2012" xfId="2396"/>
    <cellStyle name="_ст.Ком.расходы_ФАКТ_Расшифровка по ТО транспорта" xfId="2397"/>
    <cellStyle name="_Структура КМГ для отчета 2007 года на 19.12.07" xfId="2398"/>
    <cellStyle name="_Структура КМГ для отчета 2007 года на 19.12.07 2" xfId="2399"/>
    <cellStyle name="_Структура КМГ для отчета 2007 года на 19.12.07 3" xfId="2400"/>
    <cellStyle name="_Структура КМГ для отчета 2007 года на 19.12.07_ING loan_calc_v5" xfId="2401"/>
    <cellStyle name="_Утв СД Бюджет расшиф 29 12 05" xfId="2402"/>
    <cellStyle name="_Финансовая отчетность за 9 мес.2007" xfId="2403"/>
    <cellStyle name="_Форма дуль 2" xfId="2404"/>
    <cellStyle name="_Форма ФОТ" xfId="2405"/>
    <cellStyle name="_Формы 4_БКО 3_NK 6_БО 2009-2013" xfId="2406"/>
    <cellStyle name="_Формы МСФОс для ДЧП(проект) 1" xfId="2407"/>
    <cellStyle name="_Формы по инвестплану" xfId="2408"/>
    <cellStyle name="_формы по ип (4)" xfId="2409"/>
    <cellStyle name="_Формы по ип 17 окт  08 (2)" xfId="2410"/>
    <cellStyle name="_формы по ип 22 сент 08" xfId="2411"/>
    <cellStyle name="_ФОТ 07 по подразделениям" xfId="2412"/>
    <cellStyle name="_ФОТ форма Астаны" xfId="2413"/>
    <cellStyle name="_ФОТ форма Астаны_Исполнение тарифной сметы за 2011г амортизация" xfId="2414"/>
    <cellStyle name="_ФОТ форма Астаны_план командировок 2013" xfId="2415"/>
    <cellStyle name="_ФОТ форма Астаны_план командировок 2013_Расшифровка консалтинг 2013-2017 гг" xfId="2416"/>
    <cellStyle name="_ФОТ форма Астаны_План командировок на 2012" xfId="2417"/>
    <cellStyle name="_ФОТ форма Астаны_План командировок на 2012_план командировок 2013" xfId="2418"/>
    <cellStyle name="_ФОТ форма Астаны_План командировок на 2012_Расшифровка к бюджету 2012" xfId="2419"/>
    <cellStyle name="_ФОТ форма Астаны_План командировок на 2012_Расшифровка консалтинг 2013-2017 гг" xfId="2420"/>
    <cellStyle name="_ФОТ форма Астаны_План командировок на 2012_Расшифровка по ТО транспорта" xfId="2421"/>
    <cellStyle name="_ФОТ форма Астаны_Расшифровка к бюджету 2012" xfId="2422"/>
    <cellStyle name="_ФОТ форма Астаны_Расшифровка к ТС по Кенкияк-К Общий порядок" xfId="2423"/>
    <cellStyle name="_ФОТ форма Астаны_Расшифровка по командировкам на 2012" xfId="2424"/>
    <cellStyle name="_ФОТ форма Астаны_Расшифровка по командировкам на 2012_план командировок 2013" xfId="2425"/>
    <cellStyle name="_ФОТ форма Астаны_Расшифровка по командировкам на 2012_Расшифровка к бюджету 2012" xfId="2426"/>
    <cellStyle name="_ФОТ форма Астаны_Расшифровка по командировкам на 2012_Расшифровка консалтинг 2013-2017 гг" xfId="2427"/>
    <cellStyle name="_ФОТ форма Астаны_Расшифровка по командировкам на 2012_Расшифровка по ТО транспорта" xfId="2428"/>
    <cellStyle name="_ФОТ форма Астаны_Расшифровка ФОТ" xfId="2429"/>
    <cellStyle name="_ФОТ форма Астаны_Расшифровка ФОТ 2012" xfId="2430"/>
    <cellStyle name="_ФОТ форма Астаны_Расшифровка ФОТ_план командировок 2013" xfId="2431"/>
    <cellStyle name="_ФОТ форма Астаны_Расшифровка ФОТ_Расчеты к бюджетной заявке на 2013 год" xfId="2432"/>
    <cellStyle name="_ФОТ форма Астаны_Расшифровка ФОТ_Расчеты к бюджетной заявке на 2013 год_Расшифровка консалтинг 2013-2017 гг" xfId="2433"/>
    <cellStyle name="_ФОТ форма Астаны_Расшифровка ФОТ_Расшифровка к бюджету 2012" xfId="2434"/>
    <cellStyle name="_ФОТ форма Астаны_Расшифровка ФОТ_Расшифровка консалтинг 2013-2017 гг" xfId="2435"/>
    <cellStyle name="_ФОТ форма Астаны_Расшифровка ФОТ_Расшифровка по ТО транспорта" xfId="2436"/>
    <cellStyle name="_ФОТ форма Астаны_ФАКТ" xfId="2437"/>
    <cellStyle name="_ФОТ форма Астаны_ФАКТ_Бюджетная заявка (олеся кадры)" xfId="2438"/>
    <cellStyle name="_ФОТ форма Астаны_ФАКТ_план командировок 2013" xfId="2439"/>
    <cellStyle name="_ФОТ форма Астаны_ФАКТ_Расчеты к бюджетной заявке на 2013 год" xfId="2440"/>
    <cellStyle name="_ФОТ форма Астаны_ФАКТ_Расшифровка к бюджету 2012" xfId="2441"/>
    <cellStyle name="_ФОТ форма Астаны_ФАКТ_Расшифровка консалтинг 2013-2017 гг" xfId="2442"/>
    <cellStyle name="_ФОТ форма Астаны_ФАКТ_Расшифровка по командировкам на 2012" xfId="2443"/>
    <cellStyle name="_ФОТ форма Астаны_ФАКТ_Расшифровка по ТО транспорта" xfId="2444"/>
    <cellStyle name="”ќђќ‘ћ‚›‰" xfId="2445"/>
    <cellStyle name="”ќђќ‘ћ‚›‰ 2" xfId="2446"/>
    <cellStyle name="”ќђќ‘ћ‚›‰ 3" xfId="2447"/>
    <cellStyle name="”ќђќ‘ћ‚›‰ 4" xfId="2448"/>
    <cellStyle name="”ќђќ‘ћ‚›‰_Разделение на АА и КК_Не консол отчетность  12 мес 2011_изм" xfId="2449"/>
    <cellStyle name="”љ‘ђћ‚ђќќ›‰" xfId="2450"/>
    <cellStyle name="”љ‘ђћ‚ђќќ›‰ 2" xfId="2451"/>
    <cellStyle name="”љ‘ђћ‚ђќќ›‰ 3" xfId="2452"/>
    <cellStyle name="”љ‘ђћ‚ђќќ›‰ 4" xfId="2453"/>
    <cellStyle name="”љ‘ђћ‚ђќќ›‰_Разделение на АА и КК_Не консол отчетность  12 мес 2011_изм" xfId="2454"/>
    <cellStyle name="„…ќ…†ќ›‰" xfId="2455"/>
    <cellStyle name="„…ќ…†ќ›‰ 2" xfId="2456"/>
    <cellStyle name="„…ќ…†ќ›‰ 3" xfId="2457"/>
    <cellStyle name="„…ќ…†ќ›‰ 4" xfId="2458"/>
    <cellStyle name="„…ќ…†ќ›‰_Разделение на АА и КК_Не консол отчетность  12 мес 2011_изм" xfId="2459"/>
    <cellStyle name="=C:\WINNT35\SYSTEM32\COMMAND.COM" xfId="2460"/>
    <cellStyle name="‡ђѓћ‹ћ‚ћљ1" xfId="2461"/>
    <cellStyle name="‡ђѓћ‹ћ‚ћљ1 2" xfId="2462"/>
    <cellStyle name="‡ђѓћ‹ћ‚ћљ1 3" xfId="2463"/>
    <cellStyle name="‡ђѓћ‹ћ‚ћљ1 4" xfId="2464"/>
    <cellStyle name="‡ђѓћ‹ћ‚ћљ1_Разделение на АА и КК_Не консол отчетность  12 мес 2011_изм" xfId="2465"/>
    <cellStyle name="‡ђѓћ‹ћ‚ћљ2" xfId="2466"/>
    <cellStyle name="‡ђѓћ‹ћ‚ћљ2 2" xfId="2467"/>
    <cellStyle name="‡ђѓћ‹ћ‚ћљ2 3" xfId="2468"/>
    <cellStyle name="‡ђѓћ‹ћ‚ћљ2 4" xfId="2469"/>
    <cellStyle name="‡ђѓћ‹ћ‚ћљ2_Разделение на АА и КК_Не консол отчетность  12 мес 2011_изм" xfId="2470"/>
    <cellStyle name="•WЏЂ_ЉO‰?—a‹?" xfId="2471"/>
    <cellStyle name="’ћѓћ‚›‰" xfId="2472"/>
    <cellStyle name="’ћѓћ‚›‰ 2" xfId="2473"/>
    <cellStyle name="’ћѓћ‚›‰ 3" xfId="2474"/>
    <cellStyle name="’ћѓћ‚›‰ 4" xfId="2475"/>
    <cellStyle name="’ћѓћ‚›‰_Разделение на АА и КК_Не консол отчетность  12 мес 2011_изм" xfId="2476"/>
    <cellStyle name="W_OÝaà" xfId="2477"/>
    <cellStyle name="1 УРОВЕНЬ" xfId="2478"/>
    <cellStyle name="2 УРОВЕНЬ" xfId="2479"/>
    <cellStyle name="20% - Accent1" xfId="2480"/>
    <cellStyle name="20% - Accent1 2" xfId="2481"/>
    <cellStyle name="20% - Accent2" xfId="2482"/>
    <cellStyle name="20% - Accent2 2" xfId="2483"/>
    <cellStyle name="20% - Accent2 3" xfId="2484"/>
    <cellStyle name="20% - Accent3" xfId="2485"/>
    <cellStyle name="20% - Accent3 2" xfId="2486"/>
    <cellStyle name="20% - Accent3 3" xfId="2487"/>
    <cellStyle name="20% - Accent4" xfId="2488"/>
    <cellStyle name="20% - Accent4 2" xfId="2489"/>
    <cellStyle name="20% - Accent4 3" xfId="2490"/>
    <cellStyle name="20% - Accent5" xfId="2491"/>
    <cellStyle name="20% - Accent5 2" xfId="2492"/>
    <cellStyle name="20% - Accent5 3" xfId="2493"/>
    <cellStyle name="20% - Accent6" xfId="2494"/>
    <cellStyle name="20% - Accent6 2" xfId="2495"/>
    <cellStyle name="20% - Accent6 3" xfId="2496"/>
    <cellStyle name="20% - 强调文字颜色 1" xfId="2497"/>
    <cellStyle name="20% - 强调文字颜色 2" xfId="2498"/>
    <cellStyle name="20% - 强调文字颜色 3" xfId="2499"/>
    <cellStyle name="20% - 强调文字颜色 4" xfId="2500"/>
    <cellStyle name="20% - 强调文字颜色 5" xfId="2501"/>
    <cellStyle name="20% - 强调文字颜色 6" xfId="2502"/>
    <cellStyle name="3 УРОВЕНЬ" xfId="2503"/>
    <cellStyle name="4 УРОВЕНЬ" xfId="2504"/>
    <cellStyle name="40% - Accent1" xfId="2505"/>
    <cellStyle name="40% - Accent1 2" xfId="2506"/>
    <cellStyle name="40% - Accent1 3" xfId="2507"/>
    <cellStyle name="40% - Accent2" xfId="2508"/>
    <cellStyle name="40% - Accent2 2" xfId="2509"/>
    <cellStyle name="40% - Accent3" xfId="2510"/>
    <cellStyle name="40% - Accent3 2" xfId="2511"/>
    <cellStyle name="40% - Accent3 3" xfId="2512"/>
    <cellStyle name="40% - Accent4" xfId="2513"/>
    <cellStyle name="40% - Accent4 2" xfId="2514"/>
    <cellStyle name="40% - Accent4 3" xfId="2515"/>
    <cellStyle name="40% - Accent5" xfId="2516"/>
    <cellStyle name="40% - Accent5 2" xfId="2517"/>
    <cellStyle name="40% - Accent5 3" xfId="2518"/>
    <cellStyle name="40% - Accent6" xfId="2519"/>
    <cellStyle name="40% - Accent6 2" xfId="2520"/>
    <cellStyle name="40% - Accent6 3" xfId="2521"/>
    <cellStyle name="40% - 强调文字颜色 1" xfId="2522"/>
    <cellStyle name="40% - 强调文字颜色 2" xfId="2523"/>
    <cellStyle name="40% - 强调文字颜色 3" xfId="2524"/>
    <cellStyle name="40% - 强调文字颜色 4" xfId="2525"/>
    <cellStyle name="40% - 强调文字颜色 5" xfId="2526"/>
    <cellStyle name="40% - 强调文字颜色 6" xfId="2527"/>
    <cellStyle name="60% - Accent1" xfId="2528"/>
    <cellStyle name="60% - Accent1 2" xfId="2529"/>
    <cellStyle name="60% - Accent1 3" xfId="2530"/>
    <cellStyle name="60% - Accent2" xfId="2531"/>
    <cellStyle name="60% - Accent2 2" xfId="2532"/>
    <cellStyle name="60% - Accent3" xfId="2533"/>
    <cellStyle name="60% - Accent3 2" xfId="2534"/>
    <cellStyle name="60% - Accent3 3" xfId="2535"/>
    <cellStyle name="60% - Accent4" xfId="2536"/>
    <cellStyle name="60% - Accent4 2" xfId="2537"/>
    <cellStyle name="60% - Accent4 3" xfId="2538"/>
    <cellStyle name="60% - Accent5" xfId="2539"/>
    <cellStyle name="60% - Accent5 2" xfId="2540"/>
    <cellStyle name="60% - Accent6" xfId="2541"/>
    <cellStyle name="60% - Accent6 2" xfId="2542"/>
    <cellStyle name="60% - Accent6 3" xfId="2543"/>
    <cellStyle name="60% - 强调文字颜色 1" xfId="2544"/>
    <cellStyle name="60% - 强调文字颜色 2" xfId="2545"/>
    <cellStyle name="60% - 强调文字颜色 3" xfId="2546"/>
    <cellStyle name="60% - 强调文字颜色 4" xfId="2547"/>
    <cellStyle name="60% - 强调文字颜色 5" xfId="2548"/>
    <cellStyle name="60% - 强调文字颜色 6" xfId="2549"/>
    <cellStyle name="Accent1" xfId="2550"/>
    <cellStyle name="Accent1 2" xfId="2551"/>
    <cellStyle name="Accent1 3" xfId="2552"/>
    <cellStyle name="Accent2" xfId="2553"/>
    <cellStyle name="Accent2 2" xfId="2554"/>
    <cellStyle name="Accent3" xfId="2555"/>
    <cellStyle name="Accent3 2" xfId="2556"/>
    <cellStyle name="Accent4" xfId="2557"/>
    <cellStyle name="Accent4 2" xfId="2558"/>
    <cellStyle name="Accent4 3" xfId="2559"/>
    <cellStyle name="Accent5" xfId="2560"/>
    <cellStyle name="Accent5 2" xfId="2561"/>
    <cellStyle name="Accent6" xfId="2562"/>
    <cellStyle name="Accent6 2" xfId="2563"/>
    <cellStyle name="Accent6 3" xfId="2564"/>
    <cellStyle name="alternate" xfId="2565"/>
    <cellStyle name="backgr" xfId="2566"/>
    <cellStyle name="backgr 2" xfId="2567"/>
    <cellStyle name="backgr 3" xfId="2568"/>
    <cellStyle name="Bad" xfId="2569"/>
    <cellStyle name="Bad 2" xfId="2570"/>
    <cellStyle name="Bad 3" xfId="2571"/>
    <cellStyle name="Border" xfId="2572"/>
    <cellStyle name="Border 2" xfId="2573"/>
    <cellStyle name="Border 3" xfId="2574"/>
    <cellStyle name="Calc Currency (0)" xfId="2575"/>
    <cellStyle name="Calc Currency (0) 2" xfId="2576"/>
    <cellStyle name="Calc Currency (0) 3" xfId="2577"/>
    <cellStyle name="Calc Currency (2)" xfId="2578"/>
    <cellStyle name="Calc Percent (0)" xfId="2579"/>
    <cellStyle name="Calc Percent (1)" xfId="2580"/>
    <cellStyle name="Calc Percent (1) 2" xfId="2581"/>
    <cellStyle name="Calc Percent (1) 3" xfId="2582"/>
    <cellStyle name="Calc Percent (1) 4" xfId="2583"/>
    <cellStyle name="Calc Percent (1)_Разделение на АА и КК_Не консол отчетность  12 мес 2011_изм" xfId="2584"/>
    <cellStyle name="Calc Percent (2)" xfId="2585"/>
    <cellStyle name="Calc Percent (2) 2" xfId="2586"/>
    <cellStyle name="Calc Percent (2) 3" xfId="2587"/>
    <cellStyle name="Calc Percent (2) 4" xfId="2588"/>
    <cellStyle name="Calc Percent (2)_Разделение на АА и КК_Не консол отчетность  12 мес 2011_изм" xfId="2589"/>
    <cellStyle name="Calc Units (0)" xfId="2590"/>
    <cellStyle name="Calc Units (0) 2" xfId="2591"/>
    <cellStyle name="Calc Units (0) 3" xfId="2592"/>
    <cellStyle name="Calc Units (1)" xfId="2593"/>
    <cellStyle name="Calc Units (1) 2" xfId="2594"/>
    <cellStyle name="Calc Units (1) 3" xfId="2595"/>
    <cellStyle name="Calc Units (1) 4" xfId="2596"/>
    <cellStyle name="Calc Units (1)_Разделение на АА и КК_Не консол отчетность  12 мес 2011_изм" xfId="2597"/>
    <cellStyle name="Calc Units (2)" xfId="2598"/>
    <cellStyle name="Calculation" xfId="2599"/>
    <cellStyle name="Calculation 2" xfId="2600"/>
    <cellStyle name="Calculation 3" xfId="2601"/>
    <cellStyle name="Check" xfId="2602"/>
    <cellStyle name="Check 2" xfId="2603"/>
    <cellStyle name="Check Cell" xfId="2604"/>
    <cellStyle name="Check Cell 2" xfId="2605"/>
    <cellStyle name="Check Cell 3" xfId="2606"/>
    <cellStyle name="Check_13_Доп. формы к ЕжеквОтч_KMG-F-1309.3-24PR-84.5-24" xfId="2607"/>
    <cellStyle name="Color number" xfId="2608"/>
    <cellStyle name="column - Style1" xfId="2609"/>
    <cellStyle name="Column_Title" xfId="2610"/>
    <cellStyle name="Comma [0] 2" xfId="2611"/>
    <cellStyle name="Comma [0]_#6 Temps &amp; Contractors" xfId="2612"/>
    <cellStyle name="Comma [00]" xfId="2613"/>
    <cellStyle name="Comma [00] 2" xfId="2614"/>
    <cellStyle name="Comma [00] 3" xfId="2615"/>
    <cellStyle name="Comma 14" xfId="2616"/>
    <cellStyle name="Comma 2" xfId="2617"/>
    <cellStyle name="Comma 3" xfId="2618"/>
    <cellStyle name="Comma 4" xfId="2619"/>
    <cellStyle name="Comma 5" xfId="2620"/>
    <cellStyle name="Comma 6" xfId="2621"/>
    <cellStyle name="Comma 7" xfId="2622"/>
    <cellStyle name="Comma_#6 Temps &amp; Contractors" xfId="2623"/>
    <cellStyle name="Comma0" xfId="2624"/>
    <cellStyle name="Currency [0]" xfId="2625"/>
    <cellStyle name="Currency [00]" xfId="2626"/>
    <cellStyle name="Currency [00] 2" xfId="2627"/>
    <cellStyle name="Currency [00] 3" xfId="2628"/>
    <cellStyle name="Currency_#6 Temps &amp; Contractors" xfId="2629"/>
    <cellStyle name="Date" xfId="2630"/>
    <cellStyle name="Date 2" xfId="2631"/>
    <cellStyle name="Date 3" xfId="2632"/>
    <cellStyle name="Date Short" xfId="2633"/>
    <cellStyle name="Date without year" xfId="2634"/>
    <cellStyle name="Date without year 2" xfId="2635"/>
    <cellStyle name="Date without year 3" xfId="2636"/>
    <cellStyle name="Date_Cash flow_indirect method" xfId="2637"/>
    <cellStyle name="DateTime" xfId="2638"/>
    <cellStyle name="Debit" xfId="2639"/>
    <cellStyle name="Debit 2" xfId="2640"/>
    <cellStyle name="Debit 3" xfId="2641"/>
    <cellStyle name="Debit Total" xfId="2642"/>
    <cellStyle name="Debit Total 2" xfId="2643"/>
    <cellStyle name="Debit Total 3" xfId="2644"/>
    <cellStyle name="Debit_ING loan_calc_v5" xfId="2645"/>
    <cellStyle name="DELTA" xfId="2646"/>
    <cellStyle name="DELTA 2" xfId="2647"/>
    <cellStyle name="DELTA 3" xfId="2648"/>
    <cellStyle name="DELTA 4" xfId="2649"/>
    <cellStyle name="DELTA_Разделение на АА и КК_Не консол отчетность  12 мес 2011_изм" xfId="2650"/>
    <cellStyle name="Deviant" xfId="2651"/>
    <cellStyle name="Dezimal [0]_Software Project Status" xfId="2652"/>
    <cellStyle name="Dezimal_Software Project Status" xfId="2653"/>
    <cellStyle name="done" xfId="2654"/>
    <cellStyle name="Dziesiêtny [0]_1" xfId="2655"/>
    <cellStyle name="Dziesiêtny_1" xfId="2656"/>
    <cellStyle name="E&amp;Y House" xfId="2657"/>
    <cellStyle name="E&amp;Y House 2" xfId="2658"/>
    <cellStyle name="E&amp;Y House 3" xfId="2659"/>
    <cellStyle name="Enter Currency (0)" xfId="2660"/>
    <cellStyle name="Enter Currency (0) 2" xfId="2661"/>
    <cellStyle name="Enter Currency (0) 3" xfId="2662"/>
    <cellStyle name="Enter Currency (2)" xfId="2663"/>
    <cellStyle name="Enter Units (0)" xfId="2664"/>
    <cellStyle name="Enter Units (0) 2" xfId="2665"/>
    <cellStyle name="Enter Units (0) 3" xfId="2666"/>
    <cellStyle name="Enter Units (1)" xfId="2667"/>
    <cellStyle name="Enter Units (1) 2" xfId="2668"/>
    <cellStyle name="Enter Units (1) 3" xfId="2669"/>
    <cellStyle name="Enter Units (1) 4" xfId="2670"/>
    <cellStyle name="Enter Units (1)_Разделение на АА и КК_Не консол отчетность  12 мес 2011_изм" xfId="2671"/>
    <cellStyle name="Enter Units (2)" xfId="2672"/>
    <cellStyle name="Euro" xfId="2673"/>
    <cellStyle name="Euro 2" xfId="2674"/>
    <cellStyle name="Euro 3" xfId="2675"/>
    <cellStyle name="Euro 4" xfId="2676"/>
    <cellStyle name="Euro_Разделение на АА и КК_Не консол отчетность  12 мес 2011_изм" xfId="2677"/>
    <cellStyle name="Explanatory Text" xfId="2678"/>
    <cellStyle name="Explanatory Text 2" xfId="2679"/>
    <cellStyle name="EYColumnHeading" xfId="2680"/>
    <cellStyle name="EYColumnHeading 2" xfId="2681"/>
    <cellStyle name="EYColumnHeading 3" xfId="2682"/>
    <cellStyle name="EYInputValue" xfId="2683"/>
    <cellStyle name="EYInputValue 2" xfId="2684"/>
    <cellStyle name="EYInputValue 3" xfId="2685"/>
    <cellStyle name="EYNormal" xfId="2686"/>
    <cellStyle name="EYtext" xfId="2687"/>
    <cellStyle name="EYTotal" xfId="2688"/>
    <cellStyle name="Factor" xfId="2689"/>
    <cellStyle name="filling_table" xfId="2690"/>
    <cellStyle name="Followed Hyperlink" xfId="2691"/>
    <cellStyle name="From" xfId="2692"/>
    <cellStyle name="From 2" xfId="2693"/>
    <cellStyle name="From 3" xfId="2694"/>
    <cellStyle name="Good" xfId="2695"/>
    <cellStyle name="Good 2" xfId="2696"/>
    <cellStyle name="Good 3" xfId="2697"/>
    <cellStyle name="Grey" xfId="2698"/>
    <cellStyle name="Grey 2" xfId="2699"/>
    <cellStyle name="Grey 3" xfId="2700"/>
    <cellStyle name="header" xfId="2701"/>
    <cellStyle name="Header1" xfId="2702"/>
    <cellStyle name="Header1 2" xfId="2703"/>
    <cellStyle name="Header1 3" xfId="2704"/>
    <cellStyle name="Header2" xfId="2705"/>
    <cellStyle name="Header2 2" xfId="2706"/>
    <cellStyle name="Header2 3" xfId="2707"/>
    <cellStyle name="Heading" xfId="2708"/>
    <cellStyle name="Heading 1" xfId="2709"/>
    <cellStyle name="Heading 1 2" xfId="2710"/>
    <cellStyle name="Heading 1 3" xfId="2711"/>
    <cellStyle name="Heading 2" xfId="2712"/>
    <cellStyle name="Heading 2 2" xfId="2713"/>
    <cellStyle name="Heading 2 3" xfId="2714"/>
    <cellStyle name="Heading 3" xfId="2715"/>
    <cellStyle name="Heading 3 2" xfId="2716"/>
    <cellStyle name="Heading 3 3" xfId="2717"/>
    <cellStyle name="Heading 4" xfId="2718"/>
    <cellStyle name="Heading 4 2" xfId="2719"/>
    <cellStyle name="Heading 4 3" xfId="2720"/>
    <cellStyle name="Heading 5" xfId="2721"/>
    <cellStyle name="Heading 6" xfId="2722"/>
    <cellStyle name="Heading_13_Доп. формы к ЕжеквОтч_KMG-F-1309.3-24PR-84.5-24" xfId="2723"/>
    <cellStyle name="Hyperlink" xfId="2724"/>
    <cellStyle name="Hyperlink1" xfId="2725"/>
    <cellStyle name="Hyperlink2" xfId="2726"/>
    <cellStyle name="Hyperlink3" xfId="2727"/>
    <cellStyle name="Input" xfId="2728"/>
    <cellStyle name="Input [yellow]" xfId="2729"/>
    <cellStyle name="Input [yellow] 2" xfId="2730"/>
    <cellStyle name="Input [yellow] 3" xfId="2731"/>
    <cellStyle name="Input 10" xfId="2732"/>
    <cellStyle name="Input 11" xfId="2733"/>
    <cellStyle name="Input 12" xfId="2734"/>
    <cellStyle name="Input 13" xfId="2735"/>
    <cellStyle name="Input 14" xfId="2736"/>
    <cellStyle name="Input 15" xfId="2737"/>
    <cellStyle name="Input 16" xfId="2738"/>
    <cellStyle name="Input 17" xfId="2739"/>
    <cellStyle name="Input 18" xfId="2740"/>
    <cellStyle name="Input 19" xfId="2741"/>
    <cellStyle name="Input 2" xfId="2742"/>
    <cellStyle name="Input 20" xfId="2743"/>
    <cellStyle name="Input 21" xfId="2744"/>
    <cellStyle name="Input 22" xfId="2745"/>
    <cellStyle name="Input 23" xfId="2746"/>
    <cellStyle name="Input 24" xfId="2747"/>
    <cellStyle name="Input 25" xfId="2748"/>
    <cellStyle name="Input 26" xfId="2749"/>
    <cellStyle name="Input 27" xfId="2750"/>
    <cellStyle name="Input 28" xfId="2751"/>
    <cellStyle name="Input 29" xfId="2752"/>
    <cellStyle name="Input 3" xfId="2753"/>
    <cellStyle name="Input 30" xfId="2754"/>
    <cellStyle name="Input 31" xfId="2755"/>
    <cellStyle name="Input 32" xfId="2756"/>
    <cellStyle name="Input 33" xfId="2757"/>
    <cellStyle name="Input 34" xfId="2758"/>
    <cellStyle name="Input 35" xfId="2759"/>
    <cellStyle name="Input 36" xfId="2760"/>
    <cellStyle name="Input 37" xfId="2761"/>
    <cellStyle name="Input 38" xfId="2762"/>
    <cellStyle name="Input 39" xfId="2763"/>
    <cellStyle name="Input 4" xfId="2764"/>
    <cellStyle name="Input 40" xfId="2765"/>
    <cellStyle name="Input 41" xfId="2766"/>
    <cellStyle name="Input 42" xfId="2767"/>
    <cellStyle name="Input 5" xfId="2768"/>
    <cellStyle name="Input 6" xfId="2769"/>
    <cellStyle name="Input 7" xfId="2770"/>
    <cellStyle name="Input 8" xfId="2771"/>
    <cellStyle name="Input 9" xfId="2772"/>
    <cellStyle name="Input_13_Доп. формы к ЕжеквОтч_KMG-F-1309.3-24PR-84.5-24" xfId="2773"/>
    <cellStyle name="Inputnumbaccid" xfId="2774"/>
    <cellStyle name="Inpyear" xfId="2775"/>
    <cellStyle name="International" xfId="2776"/>
    <cellStyle name="International 2" xfId="2777"/>
    <cellStyle name="International 3" xfId="2778"/>
    <cellStyle name="International1" xfId="2779"/>
    <cellStyle name="International1 2" xfId="2780"/>
    <cellStyle name="International1 3" xfId="2781"/>
    <cellStyle name="Link Currency (0)" xfId="2782"/>
    <cellStyle name="Link Currency (0) 2" xfId="2783"/>
    <cellStyle name="Link Currency (0) 3" xfId="2784"/>
    <cellStyle name="Link Currency (2)" xfId="2785"/>
    <cellStyle name="Link Units (0)" xfId="2786"/>
    <cellStyle name="Link Units (0) 2" xfId="2787"/>
    <cellStyle name="Link Units (0) 3" xfId="2788"/>
    <cellStyle name="Link Units (1)" xfId="2789"/>
    <cellStyle name="Link Units (1) 2" xfId="2790"/>
    <cellStyle name="Link Units (1) 3" xfId="2791"/>
    <cellStyle name="Link Units (1) 4" xfId="2792"/>
    <cellStyle name="Link Units (1)_Разделение на АА и КК_Не консол отчетность  12 мес 2011_изм" xfId="2793"/>
    <cellStyle name="Link Units (2)" xfId="2794"/>
    <cellStyle name="Linked Cell" xfId="2795"/>
    <cellStyle name="Linked Cell 2" xfId="2796"/>
    <cellStyle name="Linked Cell 3" xfId="2797"/>
    <cellStyle name="MarketRates" xfId="2798"/>
    <cellStyle name="Millares [0]_CARAT SAPIC" xfId="2799"/>
    <cellStyle name="Millares_CARAT SAPIC" xfId="2800"/>
    <cellStyle name="Moneda [0]_CARAT SAPIC" xfId="2801"/>
    <cellStyle name="Moneda_CARAT SAPIC" xfId="2802"/>
    <cellStyle name="Nameenter" xfId="2803"/>
    <cellStyle name="Neutral" xfId="2804"/>
    <cellStyle name="Neutral 2" xfId="2805"/>
    <cellStyle name="newmir" xfId="2806"/>
    <cellStyle name="newmir 2" xfId="2807"/>
    <cellStyle name="newmir 3" xfId="2808"/>
    <cellStyle name="Normal - Style1" xfId="2809"/>
    <cellStyle name="Normal - Style1 2" xfId="2810"/>
    <cellStyle name="Normal - Style1 3" xfId="2811"/>
    <cellStyle name="Normal - Style1 4" xfId="2812"/>
    <cellStyle name="Normal - Style1_Разделение на АА и КК_Не консол отчетность  12 мес 2011_изм" xfId="2813"/>
    <cellStyle name="Normal 2" xfId="2814"/>
    <cellStyle name="Normal 2 2" xfId="2815"/>
    <cellStyle name="Normal 2 3" xfId="2816"/>
    <cellStyle name="Normal 2_Расшифровка к бюджету 2013" xfId="2817"/>
    <cellStyle name="Normal 3" xfId="2818"/>
    <cellStyle name="Normal 4" xfId="2819"/>
    <cellStyle name="Normal 5" xfId="2820"/>
    <cellStyle name="Normal 6" xfId="2821"/>
    <cellStyle name="Normal 6 2" xfId="2822"/>
    <cellStyle name="Normal_# 41-Market &amp;Trends" xfId="2823"/>
    <cellStyle name="Normal1" xfId="2824"/>
    <cellStyle name="Normal1 2" xfId="2825"/>
    <cellStyle name="Normal1 3" xfId="2826"/>
    <cellStyle name="normální_Rozvaha - aktiva" xfId="2827"/>
    <cellStyle name="Normalny_0" xfId="2828"/>
    <cellStyle name="normбlnм_laroux" xfId="2829"/>
    <cellStyle name="Note" xfId="2830"/>
    <cellStyle name="Note 2" xfId="2831"/>
    <cellStyle name="Note 3" xfId="2832"/>
    <cellStyle name="numbers" xfId="2833"/>
    <cellStyle name="numbers 2" xfId="2834"/>
    <cellStyle name="numbers 3" xfId="2835"/>
    <cellStyle name="Ôčíŕíńîâűé [0]_ďđĺäďđ-110_ďđĺäďđ-110 (2)" xfId="2836"/>
    <cellStyle name="Output" xfId="2837"/>
    <cellStyle name="Output 2" xfId="2838"/>
    <cellStyle name="Output 3" xfId="2839"/>
    <cellStyle name="paint" xfId="2840"/>
    <cellStyle name="paint 2" xfId="2841"/>
    <cellStyle name="paint 3" xfId="2842"/>
    <cellStyle name="Percent (0)" xfId="2843"/>
    <cellStyle name="Percent (0) 2" xfId="2844"/>
    <cellStyle name="Percent (0) 3" xfId="2845"/>
    <cellStyle name="Percent [0]" xfId="2846"/>
    <cellStyle name="Percent [0] 2" xfId="2847"/>
    <cellStyle name="Percent [0] 3" xfId="2848"/>
    <cellStyle name="Percent [0] 4" xfId="2849"/>
    <cellStyle name="Percent [00]" xfId="2850"/>
    <cellStyle name="Percent [00] 2" xfId="2851"/>
    <cellStyle name="Percent [00] 3" xfId="2852"/>
    <cellStyle name="Percent [2]" xfId="2853"/>
    <cellStyle name="Percent [2] 2" xfId="2854"/>
    <cellStyle name="Percent [2] 3" xfId="2855"/>
    <cellStyle name="Percent 2" xfId="2856"/>
    <cellStyle name="Percent 3" xfId="2857"/>
    <cellStyle name="Percent 4" xfId="2858"/>
    <cellStyle name="Percent 5" xfId="2859"/>
    <cellStyle name="Percent_#6 Temps &amp; Contractors" xfId="2860"/>
    <cellStyle name="Pick Up" xfId="2861"/>
    <cellStyle name="piw#" xfId="2862"/>
    <cellStyle name="piw# 2" xfId="2863"/>
    <cellStyle name="piw# 3" xfId="2864"/>
    <cellStyle name="piw%" xfId="2865"/>
    <cellStyle name="piw% 2" xfId="2866"/>
    <cellStyle name="piw% 3" xfId="2867"/>
    <cellStyle name="Porcentual_PROVBRID (2)" xfId="2868"/>
    <cellStyle name="PrePop Currency (0)" xfId="2869"/>
    <cellStyle name="PrePop Currency (0) 2" xfId="2870"/>
    <cellStyle name="PrePop Currency (0) 3" xfId="2871"/>
    <cellStyle name="PrePop Currency (2)" xfId="2872"/>
    <cellStyle name="PrePop Units (0)" xfId="2873"/>
    <cellStyle name="PrePop Units (0) 2" xfId="2874"/>
    <cellStyle name="PrePop Units (0) 3" xfId="2875"/>
    <cellStyle name="PrePop Units (1)" xfId="2876"/>
    <cellStyle name="PrePop Units (1) 2" xfId="2877"/>
    <cellStyle name="PrePop Units (1) 3" xfId="2878"/>
    <cellStyle name="PrePop Units (1) 4" xfId="2879"/>
    <cellStyle name="PrePop Units (1)_Разделение на АА и КК_Не консол отчетность  12 мес 2011_изм" xfId="2880"/>
    <cellStyle name="PrePop Units (2)" xfId="2881"/>
    <cellStyle name="Price_Body" xfId="2882"/>
    <cellStyle name="Rows - Style2" xfId="2883"/>
    <cellStyle name="Rubles" xfId="2884"/>
    <cellStyle name="Rubles 2" xfId="2885"/>
    <cellStyle name="Rubles 3" xfId="2886"/>
    <cellStyle name="SAPBEXaggData" xfId="2887"/>
    <cellStyle name="SAPBEXaggDataEmph" xfId="2888"/>
    <cellStyle name="SAPBEXaggItem" xfId="2889"/>
    <cellStyle name="SAPBEXaggItemX" xfId="2890"/>
    <cellStyle name="SAPBEXchaText" xfId="2891"/>
    <cellStyle name="SAPBEXchaText 2" xfId="2892"/>
    <cellStyle name="SAPBEXexcBad7" xfId="2893"/>
    <cellStyle name="SAPBEXexcBad8" xfId="2894"/>
    <cellStyle name="SAPBEXexcBad9" xfId="2895"/>
    <cellStyle name="SAPBEXexcCritical4" xfId="2896"/>
    <cellStyle name="SAPBEXexcCritical5" xfId="2897"/>
    <cellStyle name="SAPBEXexcCritical6" xfId="2898"/>
    <cellStyle name="SAPBEXexcGood1" xfId="2899"/>
    <cellStyle name="SAPBEXexcGood2" xfId="2900"/>
    <cellStyle name="SAPBEXexcGood3" xfId="2901"/>
    <cellStyle name="SAPBEXfilterDrill" xfId="2902"/>
    <cellStyle name="SAPBEXfilterItem" xfId="2903"/>
    <cellStyle name="SAPBEXfilterText" xfId="2904"/>
    <cellStyle name="SAPBEXformats" xfId="2905"/>
    <cellStyle name="SAPBEXheaderItem" xfId="2906"/>
    <cellStyle name="SAPBEXheaderText" xfId="2907"/>
    <cellStyle name="SAPBEXHLevel0" xfId="2908"/>
    <cellStyle name="SAPBEXHLevel0X" xfId="2909"/>
    <cellStyle name="SAPBEXHLevel1" xfId="2910"/>
    <cellStyle name="SAPBEXHLevel1X" xfId="2911"/>
    <cellStyle name="SAPBEXHLevel2" xfId="2912"/>
    <cellStyle name="SAPBEXHLevel2X" xfId="2913"/>
    <cellStyle name="SAPBEXHLevel3" xfId="2914"/>
    <cellStyle name="SAPBEXHLevel3X" xfId="2915"/>
    <cellStyle name="SAPBEXresData" xfId="2916"/>
    <cellStyle name="SAPBEXresDataEmph" xfId="2917"/>
    <cellStyle name="SAPBEXresItem" xfId="2918"/>
    <cellStyle name="SAPBEXresItemX" xfId="2919"/>
    <cellStyle name="SAPBEXstdData" xfId="2920"/>
    <cellStyle name="SAPBEXstdDataEmph" xfId="2921"/>
    <cellStyle name="SAPBEXstdItem" xfId="2922"/>
    <cellStyle name="SAPBEXstdItem 2" xfId="2923"/>
    <cellStyle name="SAPBEXstdItemX" xfId="2924"/>
    <cellStyle name="SAPBEXstdItemX 2" xfId="2925"/>
    <cellStyle name="SAPBEXtitle" xfId="2926"/>
    <cellStyle name="SAPBEXundefined" xfId="2927"/>
    <cellStyle name="SHEET" xfId="2928"/>
    <cellStyle name="stand_bord" xfId="2929"/>
    <cellStyle name="Standard" xfId="2930"/>
    <cellStyle name="Style 1" xfId="2931"/>
    <cellStyle name="Style 1 2" xfId="2932"/>
    <cellStyle name="Style 1_Расшифровка к бюджету 2013" xfId="2933"/>
    <cellStyle name="Style 2" xfId="2934"/>
    <cellStyle name="Style 21" xfId="2935"/>
    <cellStyle name="Style 22" xfId="2936"/>
    <cellStyle name="Style 23" xfId="2937"/>
    <cellStyle name="Style 24" xfId="2938"/>
    <cellStyle name="Style 25" xfId="2939"/>
    <cellStyle name="Style 26" xfId="2940"/>
    <cellStyle name="Style 27" xfId="2941"/>
    <cellStyle name="Style 28" xfId="2942"/>
    <cellStyle name="Style 29" xfId="2943"/>
    <cellStyle name="Style 3" xfId="2944"/>
    <cellStyle name="Style 30" xfId="2945"/>
    <cellStyle name="Style 31" xfId="2946"/>
    <cellStyle name="Style 32" xfId="2947"/>
    <cellStyle name="Style 33" xfId="2948"/>
    <cellStyle name="Style 34" xfId="2949"/>
    <cellStyle name="Style 35" xfId="2950"/>
    <cellStyle name="Style 36" xfId="2951"/>
    <cellStyle name="STYLE1 - Style1" xfId="2952"/>
    <cellStyle name="Text - Style3" xfId="2953"/>
    <cellStyle name="Text Indent A" xfId="2954"/>
    <cellStyle name="Text Indent B" xfId="2955"/>
    <cellStyle name="Text Indent B 2" xfId="2956"/>
    <cellStyle name="Text Indent B 3" xfId="2957"/>
    <cellStyle name="Text Indent B 4" xfId="2958"/>
    <cellStyle name="Text Indent B_Разделение на АА и КК_Не консол отчетность  12 мес 2011_изм" xfId="2959"/>
    <cellStyle name="Text Indent C" xfId="2960"/>
    <cellStyle name="Text Indent C 2" xfId="2961"/>
    <cellStyle name="Text Indent C 3" xfId="2962"/>
    <cellStyle name="Text Indent C 4" xfId="2963"/>
    <cellStyle name="Text Indent C_Разделение на АА и КК_Не консол отчетность  12 мес 2011_изм" xfId="2964"/>
    <cellStyle name="Tickmark" xfId="2965"/>
    <cellStyle name="Time" xfId="2966"/>
    <cellStyle name="Title" xfId="2967"/>
    <cellStyle name="title 10" xfId="2968"/>
    <cellStyle name="Title 2" xfId="2969"/>
    <cellStyle name="title 3" xfId="2970"/>
    <cellStyle name="title 4" xfId="2971"/>
    <cellStyle name="title 5" xfId="2972"/>
    <cellStyle name="title 6" xfId="2973"/>
    <cellStyle name="title 7" xfId="2974"/>
    <cellStyle name="title 8" xfId="2975"/>
    <cellStyle name="title 9" xfId="2976"/>
    <cellStyle name="To" xfId="2977"/>
    <cellStyle name="Total" xfId="2978"/>
    <cellStyle name="Total 2" xfId="2979"/>
    <cellStyle name="Total 3" xfId="2980"/>
    <cellStyle name="Vars - Style4" xfId="2981"/>
    <cellStyle name="VarsIn - Style5" xfId="2982"/>
    <cellStyle name="Währung [0]_laroux" xfId="2983"/>
    <cellStyle name="Währung_laroux" xfId="2984"/>
    <cellStyle name="Walutowy [0]_1" xfId="2985"/>
    <cellStyle name="Walutowy_1" xfId="2986"/>
    <cellStyle name="Warning Text" xfId="2987"/>
    <cellStyle name="Warning Text 2" xfId="2988"/>
    <cellStyle name="WIP" xfId="2989"/>
    <cellStyle name="Zero" xfId="2990"/>
    <cellStyle name="Беззащитный" xfId="2991"/>
    <cellStyle name="Беззащитный 2" xfId="2992"/>
    <cellStyle name="Беззащитный 3" xfId="2993"/>
    <cellStyle name="Беззащитный_Расшифровка ФОТ 2012" xfId="2994"/>
    <cellStyle name="Гиперссылка 2" xfId="2995"/>
    <cellStyle name="Группа" xfId="2996"/>
    <cellStyle name="Группа 2" xfId="2997"/>
    <cellStyle name="Группа 3" xfId="2998"/>
    <cellStyle name="Дата" xfId="2999"/>
    <cellStyle name="Денежный 2" xfId="3000"/>
    <cellStyle name="Денежный 3" xfId="3001"/>
    <cellStyle name="Денежный 4" xfId="3002"/>
    <cellStyle name="Защитный" xfId="3003"/>
    <cellStyle name="Защитный 2" xfId="3004"/>
    <cellStyle name="Защитный 3" xfId="3005"/>
    <cellStyle name="Звезды" xfId="3006"/>
    <cellStyle name="Звезды 2" xfId="3007"/>
    <cellStyle name="Звезды 3" xfId="3008"/>
    <cellStyle name="КАНДАГАЧ тел3-33-96" xfId="3009"/>
    <cellStyle name="КАНДАГАЧ тел3-33-96 2" xfId="3010"/>
    <cellStyle name="КАНДАГАЧ тел3-33-96 3" xfId="3011"/>
    <cellStyle name="КАНДАГАЧ тел3-33-96_Расшифровка ФОТ 2012" xfId="3012"/>
    <cellStyle name="Название 2" xfId="3013"/>
    <cellStyle name="Название 2 2" xfId="3014"/>
    <cellStyle name="Название 3" xfId="3015"/>
    <cellStyle name="Название 4" xfId="3016"/>
    <cellStyle name="Название 5" xfId="3017"/>
    <cellStyle name="Обычный" xfId="0" builtinId="0"/>
    <cellStyle name="Обычный 10" xfId="3018"/>
    <cellStyle name="Обычный 102" xfId="3019"/>
    <cellStyle name="Обычный 11" xfId="3020"/>
    <cellStyle name="Обычный 114" xfId="3021"/>
    <cellStyle name="Обычный 12" xfId="6"/>
    <cellStyle name="Обычный 12 2" xfId="3022"/>
    <cellStyle name="Обычный 13" xfId="3023"/>
    <cellStyle name="Обычный 14" xfId="3024"/>
    <cellStyle name="Обычный 15" xfId="3025"/>
    <cellStyle name="Обычный 15 2" xfId="3026"/>
    <cellStyle name="Обычный 16" xfId="3027"/>
    <cellStyle name="Обычный 2" xfId="1"/>
    <cellStyle name="Обычный 2 2" xfId="3028"/>
    <cellStyle name="Обычный 2 2 2" xfId="3029"/>
    <cellStyle name="Обычный 2 3" xfId="3030"/>
    <cellStyle name="Обычный 2 3 2" xfId="3031"/>
    <cellStyle name="Обычный 2 4" xfId="3032"/>
    <cellStyle name="Обычный 2 5" xfId="3033"/>
    <cellStyle name="Обычный 2 6" xfId="3034"/>
    <cellStyle name="Обычный 2_13 апреля расчет затрат на ангар-склад ТМЦ   2шт на 2013г" xfId="3035"/>
    <cellStyle name="Обычный 3" xfId="3036"/>
    <cellStyle name="Обычный 3 2" xfId="3037"/>
    <cellStyle name="Обычный 3 2 2" xfId="3038"/>
    <cellStyle name="Обычный 3 2 3" xfId="3039"/>
    <cellStyle name="Обычный 3 2 4" xfId="3040"/>
    <cellStyle name="Обычный 3 3" xfId="3041"/>
    <cellStyle name="Обычный 3 3 2" xfId="3042"/>
    <cellStyle name="Обычный 3 3 3" xfId="3043"/>
    <cellStyle name="Обычный 3 4" xfId="3044"/>
    <cellStyle name="Обычный 3 4 2" xfId="3045"/>
    <cellStyle name="Обычный 3 4 3" xfId="3046"/>
    <cellStyle name="Обычный 3 5" xfId="3047"/>
    <cellStyle name="Обычный 3 5 2" xfId="3048"/>
    <cellStyle name="Обычный 3 5 3" xfId="3049"/>
    <cellStyle name="Обычный 3 6" xfId="3050"/>
    <cellStyle name="Обычный 3 6 2" xfId="3051"/>
    <cellStyle name="Обычный 3 6 3" xfId="3052"/>
    <cellStyle name="Обычный 3 7" xfId="3053"/>
    <cellStyle name="Обычный 3 8" xfId="3054"/>
    <cellStyle name="Обычный 3_13 апреля расчет затрат на ангар-склад ТМЦ   2шт на 2013г" xfId="3055"/>
    <cellStyle name="Обычный 4" xfId="3056"/>
    <cellStyle name="Обычный 4 2" xfId="3057"/>
    <cellStyle name="Обычный 5" xfId="3058"/>
    <cellStyle name="Обычный 5 2" xfId="3059"/>
    <cellStyle name="Обычный 6" xfId="3060"/>
    <cellStyle name="Обычный 6 2" xfId="3061"/>
    <cellStyle name="Обычный 7" xfId="3062"/>
    <cellStyle name="Обычный 7 2" xfId="3063"/>
    <cellStyle name="Обычный 8" xfId="3064"/>
    <cellStyle name="Обычный 8 2" xfId="3065"/>
    <cellStyle name="Обычный 9" xfId="3066"/>
    <cellStyle name="Обычный_Класификатор" xfId="4"/>
    <cellStyle name="Открывавшаяся гиперссыл" xfId="3067"/>
    <cellStyle name="Примечание 2" xfId="3068"/>
    <cellStyle name="Процентный 2" xfId="3069"/>
    <cellStyle name="Процентный 2 10" xfId="3070"/>
    <cellStyle name="Процентный 2 10 2" xfId="3071"/>
    <cellStyle name="Процентный 2 10 3" xfId="3072"/>
    <cellStyle name="Процентный 2 11" xfId="3073"/>
    <cellStyle name="Процентный 2 11 2" xfId="3074"/>
    <cellStyle name="Процентный 2 11 3" xfId="3075"/>
    <cellStyle name="Процентный 2 12" xfId="3076"/>
    <cellStyle name="Процентный 2 12 2" xfId="3077"/>
    <cellStyle name="Процентный 2 12 3" xfId="3078"/>
    <cellStyle name="Процентный 2 13" xfId="3079"/>
    <cellStyle name="Процентный 2 13 2" xfId="3080"/>
    <cellStyle name="Процентный 2 13 3" xfId="3081"/>
    <cellStyle name="Процентный 2 14" xfId="3082"/>
    <cellStyle name="Процентный 2 15" xfId="3083"/>
    <cellStyle name="Процентный 2 16" xfId="3084"/>
    <cellStyle name="Процентный 2 2" xfId="3085"/>
    <cellStyle name="Процентный 2 2 2" xfId="3086"/>
    <cellStyle name="Процентный 2 2 3" xfId="3087"/>
    <cellStyle name="Процентный 2 3" xfId="3088"/>
    <cellStyle name="Процентный 2 3 2" xfId="3089"/>
    <cellStyle name="Процентный 2 3 3" xfId="3090"/>
    <cellStyle name="Процентный 2 4" xfId="3091"/>
    <cellStyle name="Процентный 2 4 2" xfId="3092"/>
    <cellStyle name="Процентный 2 4 3" xfId="3093"/>
    <cellStyle name="Процентный 2 5" xfId="3094"/>
    <cellStyle name="Процентный 2 5 2" xfId="3095"/>
    <cellStyle name="Процентный 2 5 3" xfId="3096"/>
    <cellStyle name="Процентный 2 6" xfId="3097"/>
    <cellStyle name="Процентный 2 6 2" xfId="3098"/>
    <cellStyle name="Процентный 2 6 3" xfId="3099"/>
    <cellStyle name="Процентный 2 7" xfId="3100"/>
    <cellStyle name="Процентный 2 7 2" xfId="3101"/>
    <cellStyle name="Процентный 2 7 3" xfId="3102"/>
    <cellStyle name="Процентный 2 8" xfId="3103"/>
    <cellStyle name="Процентный 2 8 2" xfId="3104"/>
    <cellStyle name="Процентный 2 8 3" xfId="3105"/>
    <cellStyle name="Процентный 2 9" xfId="3106"/>
    <cellStyle name="Процентный 2 9 2" xfId="3107"/>
    <cellStyle name="Процентный 2 9 3" xfId="3108"/>
    <cellStyle name="Процентный 3" xfId="3109"/>
    <cellStyle name="Процентный 3 2" xfId="3110"/>
    <cellStyle name="Процентный 3 3" xfId="3111"/>
    <cellStyle name="Процентный 4" xfId="3112"/>
    <cellStyle name="Процентный 4 2" xfId="5"/>
    <cellStyle name="Процентный 5" xfId="3113"/>
    <cellStyle name="Процентный 5 2" xfId="3114"/>
    <cellStyle name="Процентный 6" xfId="3115"/>
    <cellStyle name="Процентный 7" xfId="3116"/>
    <cellStyle name="Процентный 8" xfId="2"/>
    <cellStyle name="Процентный 9" xfId="3117"/>
    <cellStyle name="Стиль 1" xfId="3118"/>
    <cellStyle name="Стиль 2" xfId="3119"/>
    <cellStyle name="Стиль 3" xfId="3120"/>
    <cellStyle name="Стиль 4" xfId="3121"/>
    <cellStyle name="Стиль 5" xfId="3122"/>
    <cellStyle name="Стиль 6" xfId="3123"/>
    <cellStyle name="Стиль_названий" xfId="3124"/>
    <cellStyle name="Строка нечётная" xfId="3125"/>
    <cellStyle name="Строка чётная" xfId="3126"/>
    <cellStyle name="Текстовый" xfId="3127"/>
    <cellStyle name="Тысячи [0]" xfId="3128"/>
    <cellStyle name="Тысячи [0] 10" xfId="3129"/>
    <cellStyle name="Тысячи [0] 10 2" xfId="3130"/>
    <cellStyle name="Тысячи [0] 10 3" xfId="3131"/>
    <cellStyle name="Тысячи [0] 11" xfId="3132"/>
    <cellStyle name="Тысячи [0] 11 2" xfId="3133"/>
    <cellStyle name="Тысячи [0] 11 3" xfId="3134"/>
    <cellStyle name="Тысячи [0] 12" xfId="3135"/>
    <cellStyle name="Тысячи [0] 13" xfId="3136"/>
    <cellStyle name="Тысячи [0] 2" xfId="3137"/>
    <cellStyle name="Тысячи [0] 2 2" xfId="3138"/>
    <cellStyle name="Тысячи [0] 2 3" xfId="3139"/>
    <cellStyle name="Тысячи [0] 3" xfId="3140"/>
    <cellStyle name="Тысячи [0] 3 2" xfId="3141"/>
    <cellStyle name="Тысячи [0] 3 3" xfId="3142"/>
    <cellStyle name="Тысячи [0] 4" xfId="3143"/>
    <cellStyle name="Тысячи [0] 4 2" xfId="3144"/>
    <cellStyle name="Тысячи [0] 4 3" xfId="3145"/>
    <cellStyle name="Тысячи [0] 5" xfId="3146"/>
    <cellStyle name="Тысячи [0] 5 2" xfId="3147"/>
    <cellStyle name="Тысячи [0] 5 3" xfId="3148"/>
    <cellStyle name="Тысячи [0] 6" xfId="3149"/>
    <cellStyle name="Тысячи [0] 6 2" xfId="3150"/>
    <cellStyle name="Тысячи [0] 6 3" xfId="3151"/>
    <cellStyle name="Тысячи [0] 7" xfId="3152"/>
    <cellStyle name="Тысячи [0] 7 2" xfId="3153"/>
    <cellStyle name="Тысячи [0] 7 3" xfId="3154"/>
    <cellStyle name="Тысячи [0] 8" xfId="3155"/>
    <cellStyle name="Тысячи [0] 8 2" xfId="3156"/>
    <cellStyle name="Тысячи [0] 8 3" xfId="3157"/>
    <cellStyle name="Тысячи [0] 9" xfId="3158"/>
    <cellStyle name="Тысячи [0] 9 2" xfId="3159"/>
    <cellStyle name="Тысячи [0] 9 3" xfId="3160"/>
    <cellStyle name="Тысячи [0]_010SN05" xfId="3161"/>
    <cellStyle name="Тысячи_010SN05" xfId="3162"/>
    <cellStyle name="Финансовый [0] 3" xfId="3163"/>
    <cellStyle name="Финансовый [0] 3 2" xfId="3164"/>
    <cellStyle name="Финансовый 10" xfId="3165"/>
    <cellStyle name="Финансовый 11" xfId="3166"/>
    <cellStyle name="Финансовый 12" xfId="3167"/>
    <cellStyle name="Финансовый 13" xfId="3168"/>
    <cellStyle name="Финансовый 14" xfId="3169"/>
    <cellStyle name="Финансовый 15" xfId="3170"/>
    <cellStyle name="Финансовый 16" xfId="3171"/>
    <cellStyle name="Финансовый 17" xfId="3172"/>
    <cellStyle name="Финансовый 18" xfId="3173"/>
    <cellStyle name="Финансовый 19" xfId="3174"/>
    <cellStyle name="Финансовый 2" xfId="3175"/>
    <cellStyle name="Финансовый 2 2" xfId="3176"/>
    <cellStyle name="Финансовый 2 2 2" xfId="3177"/>
    <cellStyle name="Финансовый 2 3" xfId="3178"/>
    <cellStyle name="Финансовый 2 4" xfId="3179"/>
    <cellStyle name="Финансовый 2 5" xfId="3180"/>
    <cellStyle name="Финансовый 2 6" xfId="3181"/>
    <cellStyle name="Финансовый 20" xfId="3182"/>
    <cellStyle name="Финансовый 21" xfId="3183"/>
    <cellStyle name="Финансовый 22" xfId="3184"/>
    <cellStyle name="Финансовый 23" xfId="3185"/>
    <cellStyle name="Финансовый 24" xfId="3186"/>
    <cellStyle name="Финансовый 25" xfId="3187"/>
    <cellStyle name="Финансовый 26" xfId="3188"/>
    <cellStyle name="Финансовый 27" xfId="3189"/>
    <cellStyle name="Финансовый 28" xfId="3190"/>
    <cellStyle name="Финансовый 29" xfId="3191"/>
    <cellStyle name="Финансовый 3" xfId="3192"/>
    <cellStyle name="Финансовый 3 2" xfId="3193"/>
    <cellStyle name="Финансовый 30" xfId="3194"/>
    <cellStyle name="Финансовый 31" xfId="3195"/>
    <cellStyle name="Финансовый 32" xfId="3196"/>
    <cellStyle name="Финансовый 33" xfId="3197"/>
    <cellStyle name="Финансовый 34" xfId="3198"/>
    <cellStyle name="Финансовый 35" xfId="3199"/>
    <cellStyle name="Финансовый 36" xfId="3200"/>
    <cellStyle name="Финансовый 37" xfId="3201"/>
    <cellStyle name="Финансовый 38" xfId="3202"/>
    <cellStyle name="Финансовый 39" xfId="3203"/>
    <cellStyle name="Финансовый 4" xfId="3204"/>
    <cellStyle name="Финансовый 4 2" xfId="3205"/>
    <cellStyle name="Финансовый 4 2 2" xfId="3206"/>
    <cellStyle name="Финансовый 4 2 3" xfId="3207"/>
    <cellStyle name="Финансовый 40" xfId="3208"/>
    <cellStyle name="Финансовый 41" xfId="3209"/>
    <cellStyle name="Финансовый 42" xfId="3210"/>
    <cellStyle name="Финансовый 43" xfId="3211"/>
    <cellStyle name="Финансовый 44" xfId="3212"/>
    <cellStyle name="Финансовый 45" xfId="3213"/>
    <cellStyle name="Финансовый 46" xfId="3214"/>
    <cellStyle name="Финансовый 47" xfId="3215"/>
    <cellStyle name="Финансовый 48" xfId="3216"/>
    <cellStyle name="Финансовый 49" xfId="3217"/>
    <cellStyle name="Финансовый 5" xfId="3218"/>
    <cellStyle name="Финансовый 5 2" xfId="3219"/>
    <cellStyle name="Финансовый 5 3" xfId="3220"/>
    <cellStyle name="Финансовый 50" xfId="3221"/>
    <cellStyle name="Финансовый 51" xfId="3222"/>
    <cellStyle name="Финансовый 52" xfId="3223"/>
    <cellStyle name="Финансовый 53" xfId="3224"/>
    <cellStyle name="Финансовый 54" xfId="3225"/>
    <cellStyle name="Финансовый 55" xfId="3226"/>
    <cellStyle name="Финансовый 56" xfId="3227"/>
    <cellStyle name="Финансовый 6" xfId="3228"/>
    <cellStyle name="Финансовый 6 2" xfId="3229"/>
    <cellStyle name="Финансовый 7" xfId="3230"/>
    <cellStyle name="Финансовый 7 2" xfId="3231"/>
    <cellStyle name="Финансовый 8" xfId="3232"/>
    <cellStyle name="Финансовый 9" xfId="3233"/>
    <cellStyle name="Цена" xfId="3234"/>
    <cellStyle name="Цена 2" xfId="3235"/>
    <cellStyle name="Цена 3" xfId="3236"/>
    <cellStyle name="Числовой" xfId="3237"/>
    <cellStyle name="Числовой 2" xfId="3238"/>
    <cellStyle name="Числовой 3" xfId="3239"/>
    <cellStyle name="Џђћ–…ќ’ќ›‰" xfId="3240"/>
    <cellStyle name="Џђћ–…ќ’ќ›‰ 2" xfId="3241"/>
    <cellStyle name="Џђћ–…ќ’ќ›‰ 3" xfId="3242"/>
    <cellStyle name="Џђћ–…ќ’ќ›‰ 4" xfId="3243"/>
    <cellStyle name="Џђћ–…ќ’ќ›‰_Разделение на АА и КК_Не консол отчетность  12 мес 2011_изм" xfId="3244"/>
    <cellStyle name="千位分隔 5" xfId="3245"/>
    <cellStyle name="千位分隔_CostEstimationForThirdInspectionPartyVer1" xfId="3246"/>
    <cellStyle name="好" xfId="3247"/>
    <cellStyle name="差" xfId="3248"/>
    <cellStyle name="常规 10" xfId="3249"/>
    <cellStyle name="常规 2" xfId="3250"/>
    <cellStyle name="常规 2 2" xfId="3251"/>
    <cellStyle name="常规 2 3" xfId="3252"/>
    <cellStyle name="常规 2 4" xfId="3253"/>
    <cellStyle name="常规 2 5" xfId="3254"/>
    <cellStyle name="常规 2 6" xfId="3255"/>
    <cellStyle name="常规 2_111" xfId="3256"/>
    <cellStyle name="常规 3" xfId="3257"/>
    <cellStyle name="常规 3 2" xfId="3258"/>
    <cellStyle name="常规 3 3" xfId="3259"/>
    <cellStyle name="常规 4 2" xfId="3260"/>
    <cellStyle name="常规 5 2" xfId="3261"/>
    <cellStyle name="常规 6" xfId="3262"/>
    <cellStyle name="常规 6 2" xfId="3263"/>
    <cellStyle name="常规 7" xfId="3264"/>
    <cellStyle name="常规 7 2" xfId="3265"/>
    <cellStyle name="常规 8 2" xfId="3266"/>
    <cellStyle name="常规 9" xfId="3267"/>
    <cellStyle name="常规 9 2" xfId="3268"/>
    <cellStyle name="常规_1A报价（20080314）" xfId="3269"/>
    <cellStyle name="强调文字颜色 1" xfId="3270"/>
    <cellStyle name="强调文字颜色 2" xfId="3271"/>
    <cellStyle name="强调文字颜色 3" xfId="3272"/>
    <cellStyle name="强调文字颜色 4" xfId="3273"/>
    <cellStyle name="强调文字颜色 5" xfId="3274"/>
    <cellStyle name="强调文字颜色 6" xfId="3275"/>
    <cellStyle name="标题" xfId="3276"/>
    <cellStyle name="标题 1" xfId="3277"/>
    <cellStyle name="标题 2" xfId="3278"/>
    <cellStyle name="标题 3" xfId="3279"/>
    <cellStyle name="标题 4" xfId="3280"/>
    <cellStyle name="样式 1" xfId="3281"/>
    <cellStyle name="检查单元格" xfId="3282"/>
    <cellStyle name="汇总" xfId="3283"/>
    <cellStyle name="注释" xfId="3284"/>
    <cellStyle name="解释性文本" xfId="3285"/>
    <cellStyle name="警告文本" xfId="3286"/>
    <cellStyle name="计算" xfId="3287"/>
    <cellStyle name="输入" xfId="3288"/>
    <cellStyle name="输出" xfId="3289"/>
    <cellStyle name="适中" xfId="3290"/>
    <cellStyle name="链接单元格" xfId="329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ubakirova1/AppData/Local/Microsoft/Windows/Temporary%20Internet%20Files/Content.Outlook/I5SA85KV/&#1048;&#1089;&#1087;&#1086;&#1083;&#1085;&#1077;&#1085;&#1080;&#1077;%20&#1079;&#1072;%202019.%20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иложение 1"/>
      <sheetName val="Свод СС"/>
      <sheetName val="Cвод РП"/>
      <sheetName val="База распред"/>
      <sheetName val="Транспортировка 2019"/>
      <sheetName val="Грузооборот 2019"/>
      <sheetName val="объемы"/>
      <sheetName val="доходы"/>
      <sheetName val="потери 19"/>
      <sheetName val="энергия"/>
      <sheetName val="ТМЦ"/>
      <sheetName val="ГСМ и ТО авто ПП"/>
      <sheetName val="амортиз"/>
      <sheetName val="ФОТ ПП"/>
      <sheetName val="налоги 800"/>
      <sheetName val="капремонт"/>
      <sheetName val="пожарная охр"/>
      <sheetName val="вневедомственнаяохр"/>
      <sheetName val="ЭиТО"/>
      <sheetName val="прожив и питан"/>
      <sheetName val="метрология"/>
      <sheetName val="авиауслуги"/>
      <sheetName val="ТО ВЛ"/>
      <sheetName val="ТОячеек110.10"/>
      <sheetName val="тек ремонт и ТО узлов УН"/>
      <sheetName val="ТО и ТР систем климат контроля"/>
      <sheetName val="Услуги связи ПП"/>
      <sheetName val="Страхов 800"/>
      <sheetName val="Обслуживание СС"/>
      <sheetName val="подготовка"/>
      <sheetName val="ФОТ АУП"/>
      <sheetName val="Услуги банка"/>
      <sheetName val="Затраты на содер с охр-пож сигн"/>
      <sheetName val="аморт НМА"/>
      <sheetName val="Расходы на ГСМ АУП"/>
      <sheetName val="ГСМ 720"/>
      <sheetName val="ТО и ремонт АУП"/>
      <sheetName val="ТО 720"/>
      <sheetName val="командир"/>
      <sheetName val="налоги 720"/>
      <sheetName val="Регистр по ТН 2019"/>
      <sheetName val="Интернет 720"/>
      <sheetName val="Вывоз и захорнение ТБО"/>
      <sheetName val="почтовые"/>
      <sheetName val=" страхование 720"/>
      <sheetName val="Содержание адм зданий 720"/>
      <sheetName val="Аудиторские услуги 720"/>
      <sheetName val="Юридические услуги 720"/>
      <sheetName val="Нотариальные услуги 720"/>
      <sheetName val="Консультационные услуги 720"/>
      <sheetName val="Междугород связь 720"/>
      <sheetName val="содержание здании"/>
      <sheetName val="Обсл офисной тех и ПО 720"/>
      <sheetName val="организ финан"/>
      <sheetName val="вознагр"/>
      <sheetName val="вознагражд"/>
      <sheetName val="график возн"/>
      <sheetName val="потери"/>
    </sheetNames>
    <sheetDataSet>
      <sheetData sheetId="0"/>
      <sheetData sheetId="1" refreshError="1">
        <row r="23">
          <cell r="G23">
            <v>7776.6580452332819</v>
          </cell>
          <cell r="H23">
            <v>12831.402395519095</v>
          </cell>
        </row>
        <row r="24">
          <cell r="G24">
            <v>1439.5435573472994</v>
          </cell>
          <cell r="H24">
            <v>1489.1917753107928</v>
          </cell>
        </row>
        <row r="25">
          <cell r="G25">
            <v>38619.488604148501</v>
          </cell>
          <cell r="H25">
            <v>38793.505863003833</v>
          </cell>
        </row>
        <row r="28">
          <cell r="G28">
            <v>113011.16405346314</v>
          </cell>
          <cell r="H28">
            <v>117315.97108000366</v>
          </cell>
        </row>
        <row r="29">
          <cell r="G29">
            <v>11188.105241292851</v>
          </cell>
          <cell r="H29">
            <v>11458.474097979537</v>
          </cell>
        </row>
        <row r="30">
          <cell r="G30">
            <v>4805278.1680960646</v>
          </cell>
          <cell r="H30">
            <v>4904051.1127781495</v>
          </cell>
        </row>
        <row r="33">
          <cell r="G33">
            <v>267800.11075906991</v>
          </cell>
          <cell r="H33">
            <v>267841.49715225364</v>
          </cell>
        </row>
        <row r="36">
          <cell r="G36">
            <v>402171.50969881</v>
          </cell>
          <cell r="H36">
            <v>402233.66213545832</v>
          </cell>
        </row>
        <row r="39">
          <cell r="G39">
            <v>47973.1562620283</v>
          </cell>
          <cell r="H39">
            <v>47980.57013521553</v>
          </cell>
        </row>
        <row r="40">
          <cell r="G40">
            <v>2911019.1736649699</v>
          </cell>
          <cell r="H40">
            <v>2911469.0487172492</v>
          </cell>
        </row>
        <row r="41">
          <cell r="G41">
            <v>5263.6400839036596</v>
          </cell>
          <cell r="H41">
            <v>8843.198046833013</v>
          </cell>
        </row>
        <row r="42">
          <cell r="G42">
            <v>0</v>
          </cell>
        </row>
        <row r="43">
          <cell r="G43">
            <v>30157.779526484599</v>
          </cell>
          <cell r="H43">
            <v>30162.440161181119</v>
          </cell>
        </row>
        <row r="44">
          <cell r="G44">
            <v>134799.23576219901</v>
          </cell>
          <cell r="H44">
            <v>145164.13776835962</v>
          </cell>
        </row>
        <row r="46">
          <cell r="G46">
            <v>12322.316895825101</v>
          </cell>
          <cell r="H46">
            <v>12916.021362664798</v>
          </cell>
        </row>
        <row r="47">
          <cell r="G47">
            <v>47443.391004593446</v>
          </cell>
          <cell r="H47">
            <v>51817.51180779306</v>
          </cell>
        </row>
        <row r="48">
          <cell r="G48">
            <v>1908.4662141595788</v>
          </cell>
          <cell r="H48">
            <v>3264.3609039299345</v>
          </cell>
        </row>
        <row r="49">
          <cell r="G49">
            <v>18070.826642411201</v>
          </cell>
          <cell r="H49">
            <v>22728.450777267139</v>
          </cell>
        </row>
        <row r="50">
          <cell r="G50">
            <v>39506.396921079999</v>
          </cell>
          <cell r="H50">
            <v>39512.502323344088</v>
          </cell>
        </row>
        <row r="51">
          <cell r="G51">
            <v>19391.150934138499</v>
          </cell>
          <cell r="H51">
            <v>20398.838392664788</v>
          </cell>
        </row>
        <row r="52">
          <cell r="G52">
            <v>17044.908432531476</v>
          </cell>
          <cell r="H52">
            <v>17418.140696003105</v>
          </cell>
        </row>
        <row r="53">
          <cell r="G53">
            <v>3073.1353494308846</v>
          </cell>
          <cell r="H53">
            <v>3094.6311986333048</v>
          </cell>
        </row>
        <row r="54">
          <cell r="G54">
            <v>1246.0277704239991</v>
          </cell>
          <cell r="H54">
            <v>1899.4118129995018</v>
          </cell>
        </row>
        <row r="59">
          <cell r="G59">
            <v>213665.38219741915</v>
          </cell>
          <cell r="H59">
            <v>278967.92962814961</v>
          </cell>
        </row>
        <row r="60">
          <cell r="G60">
            <v>21152.872837544499</v>
          </cell>
          <cell r="H60">
            <v>26501.953314674214</v>
          </cell>
        </row>
        <row r="61">
          <cell r="G61">
            <v>1148.3103721771899</v>
          </cell>
          <cell r="H61">
            <v>1196.6523100584118</v>
          </cell>
        </row>
        <row r="62">
          <cell r="G62">
            <v>33715.186088912298</v>
          </cell>
          <cell r="H62">
            <v>32694.339783683914</v>
          </cell>
        </row>
        <row r="65">
          <cell r="G65">
            <v>1422.1303580821152</v>
          </cell>
          <cell r="H65">
            <v>1775.1393807578334</v>
          </cell>
        </row>
        <row r="66">
          <cell r="G66">
            <v>1728.1887179309399</v>
          </cell>
          <cell r="H66">
            <v>2447.4727768600101</v>
          </cell>
        </row>
        <row r="67">
          <cell r="G67">
            <v>43016.232677017302</v>
          </cell>
          <cell r="H67">
            <v>49752.384915326911</v>
          </cell>
        </row>
        <row r="68">
          <cell r="G68">
            <v>2730.37687376534</v>
          </cell>
          <cell r="H68">
            <v>3538.9668524670938</v>
          </cell>
        </row>
        <row r="69">
          <cell r="G69">
            <v>31647.735795375789</v>
          </cell>
          <cell r="H69">
            <v>31330.919839368406</v>
          </cell>
        </row>
        <row r="72">
          <cell r="G72">
            <v>8708.1944364276096</v>
          </cell>
          <cell r="H72">
            <v>8610.8717064158463</v>
          </cell>
        </row>
        <row r="73">
          <cell r="G73">
            <v>2383.5885227091999</v>
          </cell>
          <cell r="H73">
            <v>2413.7827774303555</v>
          </cell>
        </row>
        <row r="74">
          <cell r="G74">
            <v>623.71233735662599</v>
          </cell>
          <cell r="H74">
            <v>631.19479077925894</v>
          </cell>
        </row>
        <row r="75">
          <cell r="G75">
            <v>6400.38122341895</v>
          </cell>
          <cell r="H75">
            <v>6481.4584475837837</v>
          </cell>
        </row>
        <row r="76">
          <cell r="G76">
            <v>9974.0813680715983</v>
          </cell>
          <cell r="H76">
            <v>11551.288054774628</v>
          </cell>
        </row>
        <row r="77">
          <cell r="G77">
            <v>902.41448763910603</v>
          </cell>
          <cell r="H77">
            <v>913.42337394144306</v>
          </cell>
        </row>
        <row r="78">
          <cell r="G78">
            <v>541.07370400522336</v>
          </cell>
          <cell r="H78">
            <v>575.47704665699484</v>
          </cell>
        </row>
        <row r="79">
          <cell r="G79">
            <v>31312.955851885701</v>
          </cell>
          <cell r="H79">
            <v>31251.606361466045</v>
          </cell>
        </row>
        <row r="80">
          <cell r="G80">
            <v>198673.00158171775</v>
          </cell>
          <cell r="H80">
            <v>198703.70492821859</v>
          </cell>
        </row>
        <row r="81">
          <cell r="G81">
            <v>7659928.6850771187</v>
          </cell>
          <cell r="H81">
            <v>7484538.7208592668</v>
          </cell>
        </row>
        <row r="85">
          <cell r="G85">
            <v>5292.9710000000005</v>
          </cell>
          <cell r="H85">
            <v>5365.0780000000004</v>
          </cell>
        </row>
        <row r="86">
          <cell r="G86">
            <v>4.202642</v>
          </cell>
          <cell r="H86">
            <v>4.1219999999999999</v>
          </cell>
        </row>
        <row r="87">
          <cell r="G87">
            <v>4058.355</v>
          </cell>
          <cell r="H87">
            <v>4111.9176099100005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8"/>
  <sheetViews>
    <sheetView tabSelected="1" topLeftCell="B1" zoomScaleNormal="100" zoomScaleSheetLayoutView="85" workbookViewId="0">
      <selection activeCell="F6" sqref="B1:F6"/>
    </sheetView>
  </sheetViews>
  <sheetFormatPr defaultRowHeight="15.75"/>
  <cols>
    <col min="1" max="1" width="9.140625" style="1"/>
    <col min="2" max="2" width="29.140625" style="1" customWidth="1"/>
    <col min="3" max="3" width="20.7109375" style="1" customWidth="1"/>
    <col min="4" max="5" width="20.28515625" style="1" customWidth="1"/>
    <col min="6" max="6" width="15.5703125" style="1" customWidth="1"/>
    <col min="7" max="7" width="16.85546875" style="1" customWidth="1"/>
    <col min="8" max="8" width="14.28515625" style="1" customWidth="1"/>
    <col min="9" max="12" width="17.28515625" style="1" customWidth="1"/>
    <col min="13" max="13" width="12.42578125" style="1" customWidth="1"/>
    <col min="14" max="14" width="11.28515625" style="1" customWidth="1"/>
    <col min="15" max="15" width="10.7109375" style="1" customWidth="1"/>
    <col min="16" max="24" width="9.140625" style="1"/>
    <col min="25" max="25" width="14" style="1" customWidth="1"/>
    <col min="26" max="26" width="12.42578125" style="1" customWidth="1"/>
    <col min="27" max="257" width="9.140625" style="1"/>
    <col min="258" max="258" width="29.140625" style="1" customWidth="1"/>
    <col min="259" max="259" width="20.7109375" style="1" customWidth="1"/>
    <col min="260" max="261" width="20.28515625" style="1" customWidth="1"/>
    <col min="262" max="262" width="15.5703125" style="1" customWidth="1"/>
    <col min="263" max="263" width="16.85546875" style="1" customWidth="1"/>
    <col min="264" max="264" width="14.28515625" style="1" customWidth="1"/>
    <col min="265" max="268" width="17.28515625" style="1" customWidth="1"/>
    <col min="269" max="269" width="12.42578125" style="1" customWidth="1"/>
    <col min="270" max="270" width="11.28515625" style="1" customWidth="1"/>
    <col min="271" max="271" width="10.7109375" style="1" customWidth="1"/>
    <col min="272" max="280" width="9.140625" style="1"/>
    <col min="281" max="281" width="14" style="1" customWidth="1"/>
    <col min="282" max="282" width="12.42578125" style="1" customWidth="1"/>
    <col min="283" max="513" width="9.140625" style="1"/>
    <col min="514" max="514" width="29.140625" style="1" customWidth="1"/>
    <col min="515" max="515" width="20.7109375" style="1" customWidth="1"/>
    <col min="516" max="517" width="20.28515625" style="1" customWidth="1"/>
    <col min="518" max="518" width="15.5703125" style="1" customWidth="1"/>
    <col min="519" max="519" width="16.85546875" style="1" customWidth="1"/>
    <col min="520" max="520" width="14.28515625" style="1" customWidth="1"/>
    <col min="521" max="524" width="17.28515625" style="1" customWidth="1"/>
    <col min="525" max="525" width="12.42578125" style="1" customWidth="1"/>
    <col min="526" max="526" width="11.28515625" style="1" customWidth="1"/>
    <col min="527" max="527" width="10.7109375" style="1" customWidth="1"/>
    <col min="528" max="536" width="9.140625" style="1"/>
    <col min="537" max="537" width="14" style="1" customWidth="1"/>
    <col min="538" max="538" width="12.42578125" style="1" customWidth="1"/>
    <col min="539" max="769" width="9.140625" style="1"/>
    <col min="770" max="770" width="29.140625" style="1" customWidth="1"/>
    <col min="771" max="771" width="20.7109375" style="1" customWidth="1"/>
    <col min="772" max="773" width="20.28515625" style="1" customWidth="1"/>
    <col min="774" max="774" width="15.5703125" style="1" customWidth="1"/>
    <col min="775" max="775" width="16.85546875" style="1" customWidth="1"/>
    <col min="776" max="776" width="14.28515625" style="1" customWidth="1"/>
    <col min="777" max="780" width="17.28515625" style="1" customWidth="1"/>
    <col min="781" max="781" width="12.42578125" style="1" customWidth="1"/>
    <col min="782" max="782" width="11.28515625" style="1" customWidth="1"/>
    <col min="783" max="783" width="10.7109375" style="1" customWidth="1"/>
    <col min="784" max="792" width="9.140625" style="1"/>
    <col min="793" max="793" width="14" style="1" customWidth="1"/>
    <col min="794" max="794" width="12.42578125" style="1" customWidth="1"/>
    <col min="795" max="1025" width="9.140625" style="1"/>
    <col min="1026" max="1026" width="29.140625" style="1" customWidth="1"/>
    <col min="1027" max="1027" width="20.7109375" style="1" customWidth="1"/>
    <col min="1028" max="1029" width="20.28515625" style="1" customWidth="1"/>
    <col min="1030" max="1030" width="15.5703125" style="1" customWidth="1"/>
    <col min="1031" max="1031" width="16.85546875" style="1" customWidth="1"/>
    <col min="1032" max="1032" width="14.28515625" style="1" customWidth="1"/>
    <col min="1033" max="1036" width="17.28515625" style="1" customWidth="1"/>
    <col min="1037" max="1037" width="12.42578125" style="1" customWidth="1"/>
    <col min="1038" max="1038" width="11.28515625" style="1" customWidth="1"/>
    <col min="1039" max="1039" width="10.7109375" style="1" customWidth="1"/>
    <col min="1040" max="1048" width="9.140625" style="1"/>
    <col min="1049" max="1049" width="14" style="1" customWidth="1"/>
    <col min="1050" max="1050" width="12.42578125" style="1" customWidth="1"/>
    <col min="1051" max="1281" width="9.140625" style="1"/>
    <col min="1282" max="1282" width="29.140625" style="1" customWidth="1"/>
    <col min="1283" max="1283" width="20.7109375" style="1" customWidth="1"/>
    <col min="1284" max="1285" width="20.28515625" style="1" customWidth="1"/>
    <col min="1286" max="1286" width="15.5703125" style="1" customWidth="1"/>
    <col min="1287" max="1287" width="16.85546875" style="1" customWidth="1"/>
    <col min="1288" max="1288" width="14.28515625" style="1" customWidth="1"/>
    <col min="1289" max="1292" width="17.28515625" style="1" customWidth="1"/>
    <col min="1293" max="1293" width="12.42578125" style="1" customWidth="1"/>
    <col min="1294" max="1294" width="11.28515625" style="1" customWidth="1"/>
    <col min="1295" max="1295" width="10.7109375" style="1" customWidth="1"/>
    <col min="1296" max="1304" width="9.140625" style="1"/>
    <col min="1305" max="1305" width="14" style="1" customWidth="1"/>
    <col min="1306" max="1306" width="12.42578125" style="1" customWidth="1"/>
    <col min="1307" max="1537" width="9.140625" style="1"/>
    <col min="1538" max="1538" width="29.140625" style="1" customWidth="1"/>
    <col min="1539" max="1539" width="20.7109375" style="1" customWidth="1"/>
    <col min="1540" max="1541" width="20.28515625" style="1" customWidth="1"/>
    <col min="1542" max="1542" width="15.5703125" style="1" customWidth="1"/>
    <col min="1543" max="1543" width="16.85546875" style="1" customWidth="1"/>
    <col min="1544" max="1544" width="14.28515625" style="1" customWidth="1"/>
    <col min="1545" max="1548" width="17.28515625" style="1" customWidth="1"/>
    <col min="1549" max="1549" width="12.42578125" style="1" customWidth="1"/>
    <col min="1550" max="1550" width="11.28515625" style="1" customWidth="1"/>
    <col min="1551" max="1551" width="10.7109375" style="1" customWidth="1"/>
    <col min="1552" max="1560" width="9.140625" style="1"/>
    <col min="1561" max="1561" width="14" style="1" customWidth="1"/>
    <col min="1562" max="1562" width="12.42578125" style="1" customWidth="1"/>
    <col min="1563" max="1793" width="9.140625" style="1"/>
    <col min="1794" max="1794" width="29.140625" style="1" customWidth="1"/>
    <col min="1795" max="1795" width="20.7109375" style="1" customWidth="1"/>
    <col min="1796" max="1797" width="20.28515625" style="1" customWidth="1"/>
    <col min="1798" max="1798" width="15.5703125" style="1" customWidth="1"/>
    <col min="1799" max="1799" width="16.85546875" style="1" customWidth="1"/>
    <col min="1800" max="1800" width="14.28515625" style="1" customWidth="1"/>
    <col min="1801" max="1804" width="17.28515625" style="1" customWidth="1"/>
    <col min="1805" max="1805" width="12.42578125" style="1" customWidth="1"/>
    <col min="1806" max="1806" width="11.28515625" style="1" customWidth="1"/>
    <col min="1807" max="1807" width="10.7109375" style="1" customWidth="1"/>
    <col min="1808" max="1816" width="9.140625" style="1"/>
    <col min="1817" max="1817" width="14" style="1" customWidth="1"/>
    <col min="1818" max="1818" width="12.42578125" style="1" customWidth="1"/>
    <col min="1819" max="2049" width="9.140625" style="1"/>
    <col min="2050" max="2050" width="29.140625" style="1" customWidth="1"/>
    <col min="2051" max="2051" width="20.7109375" style="1" customWidth="1"/>
    <col min="2052" max="2053" width="20.28515625" style="1" customWidth="1"/>
    <col min="2054" max="2054" width="15.5703125" style="1" customWidth="1"/>
    <col min="2055" max="2055" width="16.85546875" style="1" customWidth="1"/>
    <col min="2056" max="2056" width="14.28515625" style="1" customWidth="1"/>
    <col min="2057" max="2060" width="17.28515625" style="1" customWidth="1"/>
    <col min="2061" max="2061" width="12.42578125" style="1" customWidth="1"/>
    <col min="2062" max="2062" width="11.28515625" style="1" customWidth="1"/>
    <col min="2063" max="2063" width="10.7109375" style="1" customWidth="1"/>
    <col min="2064" max="2072" width="9.140625" style="1"/>
    <col min="2073" max="2073" width="14" style="1" customWidth="1"/>
    <col min="2074" max="2074" width="12.42578125" style="1" customWidth="1"/>
    <col min="2075" max="2305" width="9.140625" style="1"/>
    <col min="2306" max="2306" width="29.140625" style="1" customWidth="1"/>
    <col min="2307" max="2307" width="20.7109375" style="1" customWidth="1"/>
    <col min="2308" max="2309" width="20.28515625" style="1" customWidth="1"/>
    <col min="2310" max="2310" width="15.5703125" style="1" customWidth="1"/>
    <col min="2311" max="2311" width="16.85546875" style="1" customWidth="1"/>
    <col min="2312" max="2312" width="14.28515625" style="1" customWidth="1"/>
    <col min="2313" max="2316" width="17.28515625" style="1" customWidth="1"/>
    <col min="2317" max="2317" width="12.42578125" style="1" customWidth="1"/>
    <col min="2318" max="2318" width="11.28515625" style="1" customWidth="1"/>
    <col min="2319" max="2319" width="10.7109375" style="1" customWidth="1"/>
    <col min="2320" max="2328" width="9.140625" style="1"/>
    <col min="2329" max="2329" width="14" style="1" customWidth="1"/>
    <col min="2330" max="2330" width="12.42578125" style="1" customWidth="1"/>
    <col min="2331" max="2561" width="9.140625" style="1"/>
    <col min="2562" max="2562" width="29.140625" style="1" customWidth="1"/>
    <col min="2563" max="2563" width="20.7109375" style="1" customWidth="1"/>
    <col min="2564" max="2565" width="20.28515625" style="1" customWidth="1"/>
    <col min="2566" max="2566" width="15.5703125" style="1" customWidth="1"/>
    <col min="2567" max="2567" width="16.85546875" style="1" customWidth="1"/>
    <col min="2568" max="2568" width="14.28515625" style="1" customWidth="1"/>
    <col min="2569" max="2572" width="17.28515625" style="1" customWidth="1"/>
    <col min="2573" max="2573" width="12.42578125" style="1" customWidth="1"/>
    <col min="2574" max="2574" width="11.28515625" style="1" customWidth="1"/>
    <col min="2575" max="2575" width="10.7109375" style="1" customWidth="1"/>
    <col min="2576" max="2584" width="9.140625" style="1"/>
    <col min="2585" max="2585" width="14" style="1" customWidth="1"/>
    <col min="2586" max="2586" width="12.42578125" style="1" customWidth="1"/>
    <col min="2587" max="2817" width="9.140625" style="1"/>
    <col min="2818" max="2818" width="29.140625" style="1" customWidth="1"/>
    <col min="2819" max="2819" width="20.7109375" style="1" customWidth="1"/>
    <col min="2820" max="2821" width="20.28515625" style="1" customWidth="1"/>
    <col min="2822" max="2822" width="15.5703125" style="1" customWidth="1"/>
    <col min="2823" max="2823" width="16.85546875" style="1" customWidth="1"/>
    <col min="2824" max="2824" width="14.28515625" style="1" customWidth="1"/>
    <col min="2825" max="2828" width="17.28515625" style="1" customWidth="1"/>
    <col min="2829" max="2829" width="12.42578125" style="1" customWidth="1"/>
    <col min="2830" max="2830" width="11.28515625" style="1" customWidth="1"/>
    <col min="2831" max="2831" width="10.7109375" style="1" customWidth="1"/>
    <col min="2832" max="2840" width="9.140625" style="1"/>
    <col min="2841" max="2841" width="14" style="1" customWidth="1"/>
    <col min="2842" max="2842" width="12.42578125" style="1" customWidth="1"/>
    <col min="2843" max="3073" width="9.140625" style="1"/>
    <col min="3074" max="3074" width="29.140625" style="1" customWidth="1"/>
    <col min="3075" max="3075" width="20.7109375" style="1" customWidth="1"/>
    <col min="3076" max="3077" width="20.28515625" style="1" customWidth="1"/>
    <col min="3078" max="3078" width="15.5703125" style="1" customWidth="1"/>
    <col min="3079" max="3079" width="16.85546875" style="1" customWidth="1"/>
    <col min="3080" max="3080" width="14.28515625" style="1" customWidth="1"/>
    <col min="3081" max="3084" width="17.28515625" style="1" customWidth="1"/>
    <col min="3085" max="3085" width="12.42578125" style="1" customWidth="1"/>
    <col min="3086" max="3086" width="11.28515625" style="1" customWidth="1"/>
    <col min="3087" max="3087" width="10.7109375" style="1" customWidth="1"/>
    <col min="3088" max="3096" width="9.140625" style="1"/>
    <col min="3097" max="3097" width="14" style="1" customWidth="1"/>
    <col min="3098" max="3098" width="12.42578125" style="1" customWidth="1"/>
    <col min="3099" max="3329" width="9.140625" style="1"/>
    <col min="3330" max="3330" width="29.140625" style="1" customWidth="1"/>
    <col min="3331" max="3331" width="20.7109375" style="1" customWidth="1"/>
    <col min="3332" max="3333" width="20.28515625" style="1" customWidth="1"/>
    <col min="3334" max="3334" width="15.5703125" style="1" customWidth="1"/>
    <col min="3335" max="3335" width="16.85546875" style="1" customWidth="1"/>
    <col min="3336" max="3336" width="14.28515625" style="1" customWidth="1"/>
    <col min="3337" max="3340" width="17.28515625" style="1" customWidth="1"/>
    <col min="3341" max="3341" width="12.42578125" style="1" customWidth="1"/>
    <col min="3342" max="3342" width="11.28515625" style="1" customWidth="1"/>
    <col min="3343" max="3343" width="10.7109375" style="1" customWidth="1"/>
    <col min="3344" max="3352" width="9.140625" style="1"/>
    <col min="3353" max="3353" width="14" style="1" customWidth="1"/>
    <col min="3354" max="3354" width="12.42578125" style="1" customWidth="1"/>
    <col min="3355" max="3585" width="9.140625" style="1"/>
    <col min="3586" max="3586" width="29.140625" style="1" customWidth="1"/>
    <col min="3587" max="3587" width="20.7109375" style="1" customWidth="1"/>
    <col min="3588" max="3589" width="20.28515625" style="1" customWidth="1"/>
    <col min="3590" max="3590" width="15.5703125" style="1" customWidth="1"/>
    <col min="3591" max="3591" width="16.85546875" style="1" customWidth="1"/>
    <col min="3592" max="3592" width="14.28515625" style="1" customWidth="1"/>
    <col min="3593" max="3596" width="17.28515625" style="1" customWidth="1"/>
    <col min="3597" max="3597" width="12.42578125" style="1" customWidth="1"/>
    <col min="3598" max="3598" width="11.28515625" style="1" customWidth="1"/>
    <col min="3599" max="3599" width="10.7109375" style="1" customWidth="1"/>
    <col min="3600" max="3608" width="9.140625" style="1"/>
    <col min="3609" max="3609" width="14" style="1" customWidth="1"/>
    <col min="3610" max="3610" width="12.42578125" style="1" customWidth="1"/>
    <col min="3611" max="3841" width="9.140625" style="1"/>
    <col min="3842" max="3842" width="29.140625" style="1" customWidth="1"/>
    <col min="3843" max="3843" width="20.7109375" style="1" customWidth="1"/>
    <col min="3844" max="3845" width="20.28515625" style="1" customWidth="1"/>
    <col min="3846" max="3846" width="15.5703125" style="1" customWidth="1"/>
    <col min="3847" max="3847" width="16.85546875" style="1" customWidth="1"/>
    <col min="3848" max="3848" width="14.28515625" style="1" customWidth="1"/>
    <col min="3849" max="3852" width="17.28515625" style="1" customWidth="1"/>
    <col min="3853" max="3853" width="12.42578125" style="1" customWidth="1"/>
    <col min="3854" max="3854" width="11.28515625" style="1" customWidth="1"/>
    <col min="3855" max="3855" width="10.7109375" style="1" customWidth="1"/>
    <col min="3856" max="3864" width="9.140625" style="1"/>
    <col min="3865" max="3865" width="14" style="1" customWidth="1"/>
    <col min="3866" max="3866" width="12.42578125" style="1" customWidth="1"/>
    <col min="3867" max="4097" width="9.140625" style="1"/>
    <col min="4098" max="4098" width="29.140625" style="1" customWidth="1"/>
    <col min="4099" max="4099" width="20.7109375" style="1" customWidth="1"/>
    <col min="4100" max="4101" width="20.28515625" style="1" customWidth="1"/>
    <col min="4102" max="4102" width="15.5703125" style="1" customWidth="1"/>
    <col min="4103" max="4103" width="16.85546875" style="1" customWidth="1"/>
    <col min="4104" max="4104" width="14.28515625" style="1" customWidth="1"/>
    <col min="4105" max="4108" width="17.28515625" style="1" customWidth="1"/>
    <col min="4109" max="4109" width="12.42578125" style="1" customWidth="1"/>
    <col min="4110" max="4110" width="11.28515625" style="1" customWidth="1"/>
    <col min="4111" max="4111" width="10.7109375" style="1" customWidth="1"/>
    <col min="4112" max="4120" width="9.140625" style="1"/>
    <col min="4121" max="4121" width="14" style="1" customWidth="1"/>
    <col min="4122" max="4122" width="12.42578125" style="1" customWidth="1"/>
    <col min="4123" max="4353" width="9.140625" style="1"/>
    <col min="4354" max="4354" width="29.140625" style="1" customWidth="1"/>
    <col min="4355" max="4355" width="20.7109375" style="1" customWidth="1"/>
    <col min="4356" max="4357" width="20.28515625" style="1" customWidth="1"/>
    <col min="4358" max="4358" width="15.5703125" style="1" customWidth="1"/>
    <col min="4359" max="4359" width="16.85546875" style="1" customWidth="1"/>
    <col min="4360" max="4360" width="14.28515625" style="1" customWidth="1"/>
    <col min="4361" max="4364" width="17.28515625" style="1" customWidth="1"/>
    <col min="4365" max="4365" width="12.42578125" style="1" customWidth="1"/>
    <col min="4366" max="4366" width="11.28515625" style="1" customWidth="1"/>
    <col min="4367" max="4367" width="10.7109375" style="1" customWidth="1"/>
    <col min="4368" max="4376" width="9.140625" style="1"/>
    <col min="4377" max="4377" width="14" style="1" customWidth="1"/>
    <col min="4378" max="4378" width="12.42578125" style="1" customWidth="1"/>
    <col min="4379" max="4609" width="9.140625" style="1"/>
    <col min="4610" max="4610" width="29.140625" style="1" customWidth="1"/>
    <col min="4611" max="4611" width="20.7109375" style="1" customWidth="1"/>
    <col min="4612" max="4613" width="20.28515625" style="1" customWidth="1"/>
    <col min="4614" max="4614" width="15.5703125" style="1" customWidth="1"/>
    <col min="4615" max="4615" width="16.85546875" style="1" customWidth="1"/>
    <col min="4616" max="4616" width="14.28515625" style="1" customWidth="1"/>
    <col min="4617" max="4620" width="17.28515625" style="1" customWidth="1"/>
    <col min="4621" max="4621" width="12.42578125" style="1" customWidth="1"/>
    <col min="4622" max="4622" width="11.28515625" style="1" customWidth="1"/>
    <col min="4623" max="4623" width="10.7109375" style="1" customWidth="1"/>
    <col min="4624" max="4632" width="9.140625" style="1"/>
    <col min="4633" max="4633" width="14" style="1" customWidth="1"/>
    <col min="4634" max="4634" width="12.42578125" style="1" customWidth="1"/>
    <col min="4635" max="4865" width="9.140625" style="1"/>
    <col min="4866" max="4866" width="29.140625" style="1" customWidth="1"/>
    <col min="4867" max="4867" width="20.7109375" style="1" customWidth="1"/>
    <col min="4868" max="4869" width="20.28515625" style="1" customWidth="1"/>
    <col min="4870" max="4870" width="15.5703125" style="1" customWidth="1"/>
    <col min="4871" max="4871" width="16.85546875" style="1" customWidth="1"/>
    <col min="4872" max="4872" width="14.28515625" style="1" customWidth="1"/>
    <col min="4873" max="4876" width="17.28515625" style="1" customWidth="1"/>
    <col min="4877" max="4877" width="12.42578125" style="1" customWidth="1"/>
    <col min="4878" max="4878" width="11.28515625" style="1" customWidth="1"/>
    <col min="4879" max="4879" width="10.7109375" style="1" customWidth="1"/>
    <col min="4880" max="4888" width="9.140625" style="1"/>
    <col min="4889" max="4889" width="14" style="1" customWidth="1"/>
    <col min="4890" max="4890" width="12.42578125" style="1" customWidth="1"/>
    <col min="4891" max="5121" width="9.140625" style="1"/>
    <col min="5122" max="5122" width="29.140625" style="1" customWidth="1"/>
    <col min="5123" max="5123" width="20.7109375" style="1" customWidth="1"/>
    <col min="5124" max="5125" width="20.28515625" style="1" customWidth="1"/>
    <col min="5126" max="5126" width="15.5703125" style="1" customWidth="1"/>
    <col min="5127" max="5127" width="16.85546875" style="1" customWidth="1"/>
    <col min="5128" max="5128" width="14.28515625" style="1" customWidth="1"/>
    <col min="5129" max="5132" width="17.28515625" style="1" customWidth="1"/>
    <col min="5133" max="5133" width="12.42578125" style="1" customWidth="1"/>
    <col min="5134" max="5134" width="11.28515625" style="1" customWidth="1"/>
    <col min="5135" max="5135" width="10.7109375" style="1" customWidth="1"/>
    <col min="5136" max="5144" width="9.140625" style="1"/>
    <col min="5145" max="5145" width="14" style="1" customWidth="1"/>
    <col min="5146" max="5146" width="12.42578125" style="1" customWidth="1"/>
    <col min="5147" max="5377" width="9.140625" style="1"/>
    <col min="5378" max="5378" width="29.140625" style="1" customWidth="1"/>
    <col min="5379" max="5379" width="20.7109375" style="1" customWidth="1"/>
    <col min="5380" max="5381" width="20.28515625" style="1" customWidth="1"/>
    <col min="5382" max="5382" width="15.5703125" style="1" customWidth="1"/>
    <col min="5383" max="5383" width="16.85546875" style="1" customWidth="1"/>
    <col min="5384" max="5384" width="14.28515625" style="1" customWidth="1"/>
    <col min="5385" max="5388" width="17.28515625" style="1" customWidth="1"/>
    <col min="5389" max="5389" width="12.42578125" style="1" customWidth="1"/>
    <col min="5390" max="5390" width="11.28515625" style="1" customWidth="1"/>
    <col min="5391" max="5391" width="10.7109375" style="1" customWidth="1"/>
    <col min="5392" max="5400" width="9.140625" style="1"/>
    <col min="5401" max="5401" width="14" style="1" customWidth="1"/>
    <col min="5402" max="5402" width="12.42578125" style="1" customWidth="1"/>
    <col min="5403" max="5633" width="9.140625" style="1"/>
    <col min="5634" max="5634" width="29.140625" style="1" customWidth="1"/>
    <col min="5635" max="5635" width="20.7109375" style="1" customWidth="1"/>
    <col min="5636" max="5637" width="20.28515625" style="1" customWidth="1"/>
    <col min="5638" max="5638" width="15.5703125" style="1" customWidth="1"/>
    <col min="5639" max="5639" width="16.85546875" style="1" customWidth="1"/>
    <col min="5640" max="5640" width="14.28515625" style="1" customWidth="1"/>
    <col min="5641" max="5644" width="17.28515625" style="1" customWidth="1"/>
    <col min="5645" max="5645" width="12.42578125" style="1" customWidth="1"/>
    <col min="5646" max="5646" width="11.28515625" style="1" customWidth="1"/>
    <col min="5647" max="5647" width="10.7109375" style="1" customWidth="1"/>
    <col min="5648" max="5656" width="9.140625" style="1"/>
    <col min="5657" max="5657" width="14" style="1" customWidth="1"/>
    <col min="5658" max="5658" width="12.42578125" style="1" customWidth="1"/>
    <col min="5659" max="5889" width="9.140625" style="1"/>
    <col min="5890" max="5890" width="29.140625" style="1" customWidth="1"/>
    <col min="5891" max="5891" width="20.7109375" style="1" customWidth="1"/>
    <col min="5892" max="5893" width="20.28515625" style="1" customWidth="1"/>
    <col min="5894" max="5894" width="15.5703125" style="1" customWidth="1"/>
    <col min="5895" max="5895" width="16.85546875" style="1" customWidth="1"/>
    <col min="5896" max="5896" width="14.28515625" style="1" customWidth="1"/>
    <col min="5897" max="5900" width="17.28515625" style="1" customWidth="1"/>
    <col min="5901" max="5901" width="12.42578125" style="1" customWidth="1"/>
    <col min="5902" max="5902" width="11.28515625" style="1" customWidth="1"/>
    <col min="5903" max="5903" width="10.7109375" style="1" customWidth="1"/>
    <col min="5904" max="5912" width="9.140625" style="1"/>
    <col min="5913" max="5913" width="14" style="1" customWidth="1"/>
    <col min="5914" max="5914" width="12.42578125" style="1" customWidth="1"/>
    <col min="5915" max="6145" width="9.140625" style="1"/>
    <col min="6146" max="6146" width="29.140625" style="1" customWidth="1"/>
    <col min="6147" max="6147" width="20.7109375" style="1" customWidth="1"/>
    <col min="6148" max="6149" width="20.28515625" style="1" customWidth="1"/>
    <col min="6150" max="6150" width="15.5703125" style="1" customWidth="1"/>
    <col min="6151" max="6151" width="16.85546875" style="1" customWidth="1"/>
    <col min="6152" max="6152" width="14.28515625" style="1" customWidth="1"/>
    <col min="6153" max="6156" width="17.28515625" style="1" customWidth="1"/>
    <col min="6157" max="6157" width="12.42578125" style="1" customWidth="1"/>
    <col min="6158" max="6158" width="11.28515625" style="1" customWidth="1"/>
    <col min="6159" max="6159" width="10.7109375" style="1" customWidth="1"/>
    <col min="6160" max="6168" width="9.140625" style="1"/>
    <col min="6169" max="6169" width="14" style="1" customWidth="1"/>
    <col min="6170" max="6170" width="12.42578125" style="1" customWidth="1"/>
    <col min="6171" max="6401" width="9.140625" style="1"/>
    <col min="6402" max="6402" width="29.140625" style="1" customWidth="1"/>
    <col min="6403" max="6403" width="20.7109375" style="1" customWidth="1"/>
    <col min="6404" max="6405" width="20.28515625" style="1" customWidth="1"/>
    <col min="6406" max="6406" width="15.5703125" style="1" customWidth="1"/>
    <col min="6407" max="6407" width="16.85546875" style="1" customWidth="1"/>
    <col min="6408" max="6408" width="14.28515625" style="1" customWidth="1"/>
    <col min="6409" max="6412" width="17.28515625" style="1" customWidth="1"/>
    <col min="6413" max="6413" width="12.42578125" style="1" customWidth="1"/>
    <col min="6414" max="6414" width="11.28515625" style="1" customWidth="1"/>
    <col min="6415" max="6415" width="10.7109375" style="1" customWidth="1"/>
    <col min="6416" max="6424" width="9.140625" style="1"/>
    <col min="6425" max="6425" width="14" style="1" customWidth="1"/>
    <col min="6426" max="6426" width="12.42578125" style="1" customWidth="1"/>
    <col min="6427" max="6657" width="9.140625" style="1"/>
    <col min="6658" max="6658" width="29.140625" style="1" customWidth="1"/>
    <col min="6659" max="6659" width="20.7109375" style="1" customWidth="1"/>
    <col min="6660" max="6661" width="20.28515625" style="1" customWidth="1"/>
    <col min="6662" max="6662" width="15.5703125" style="1" customWidth="1"/>
    <col min="6663" max="6663" width="16.85546875" style="1" customWidth="1"/>
    <col min="6664" max="6664" width="14.28515625" style="1" customWidth="1"/>
    <col min="6665" max="6668" width="17.28515625" style="1" customWidth="1"/>
    <col min="6669" max="6669" width="12.42578125" style="1" customWidth="1"/>
    <col min="6670" max="6670" width="11.28515625" style="1" customWidth="1"/>
    <col min="6671" max="6671" width="10.7109375" style="1" customWidth="1"/>
    <col min="6672" max="6680" width="9.140625" style="1"/>
    <col min="6681" max="6681" width="14" style="1" customWidth="1"/>
    <col min="6682" max="6682" width="12.42578125" style="1" customWidth="1"/>
    <col min="6683" max="6913" width="9.140625" style="1"/>
    <col min="6914" max="6914" width="29.140625" style="1" customWidth="1"/>
    <col min="6915" max="6915" width="20.7109375" style="1" customWidth="1"/>
    <col min="6916" max="6917" width="20.28515625" style="1" customWidth="1"/>
    <col min="6918" max="6918" width="15.5703125" style="1" customWidth="1"/>
    <col min="6919" max="6919" width="16.85546875" style="1" customWidth="1"/>
    <col min="6920" max="6920" width="14.28515625" style="1" customWidth="1"/>
    <col min="6921" max="6924" width="17.28515625" style="1" customWidth="1"/>
    <col min="6925" max="6925" width="12.42578125" style="1" customWidth="1"/>
    <col min="6926" max="6926" width="11.28515625" style="1" customWidth="1"/>
    <col min="6927" max="6927" width="10.7109375" style="1" customWidth="1"/>
    <col min="6928" max="6936" width="9.140625" style="1"/>
    <col min="6937" max="6937" width="14" style="1" customWidth="1"/>
    <col min="6938" max="6938" width="12.42578125" style="1" customWidth="1"/>
    <col min="6939" max="7169" width="9.140625" style="1"/>
    <col min="7170" max="7170" width="29.140625" style="1" customWidth="1"/>
    <col min="7171" max="7171" width="20.7109375" style="1" customWidth="1"/>
    <col min="7172" max="7173" width="20.28515625" style="1" customWidth="1"/>
    <col min="7174" max="7174" width="15.5703125" style="1" customWidth="1"/>
    <col min="7175" max="7175" width="16.85546875" style="1" customWidth="1"/>
    <col min="7176" max="7176" width="14.28515625" style="1" customWidth="1"/>
    <col min="7177" max="7180" width="17.28515625" style="1" customWidth="1"/>
    <col min="7181" max="7181" width="12.42578125" style="1" customWidth="1"/>
    <col min="7182" max="7182" width="11.28515625" style="1" customWidth="1"/>
    <col min="7183" max="7183" width="10.7109375" style="1" customWidth="1"/>
    <col min="7184" max="7192" width="9.140625" style="1"/>
    <col min="7193" max="7193" width="14" style="1" customWidth="1"/>
    <col min="7194" max="7194" width="12.42578125" style="1" customWidth="1"/>
    <col min="7195" max="7425" width="9.140625" style="1"/>
    <col min="7426" max="7426" width="29.140625" style="1" customWidth="1"/>
    <col min="7427" max="7427" width="20.7109375" style="1" customWidth="1"/>
    <col min="7428" max="7429" width="20.28515625" style="1" customWidth="1"/>
    <col min="7430" max="7430" width="15.5703125" style="1" customWidth="1"/>
    <col min="7431" max="7431" width="16.85546875" style="1" customWidth="1"/>
    <col min="7432" max="7432" width="14.28515625" style="1" customWidth="1"/>
    <col min="7433" max="7436" width="17.28515625" style="1" customWidth="1"/>
    <col min="7437" max="7437" width="12.42578125" style="1" customWidth="1"/>
    <col min="7438" max="7438" width="11.28515625" style="1" customWidth="1"/>
    <col min="7439" max="7439" width="10.7109375" style="1" customWidth="1"/>
    <col min="7440" max="7448" width="9.140625" style="1"/>
    <col min="7449" max="7449" width="14" style="1" customWidth="1"/>
    <col min="7450" max="7450" width="12.42578125" style="1" customWidth="1"/>
    <col min="7451" max="7681" width="9.140625" style="1"/>
    <col min="7682" max="7682" width="29.140625" style="1" customWidth="1"/>
    <col min="7683" max="7683" width="20.7109375" style="1" customWidth="1"/>
    <col min="7684" max="7685" width="20.28515625" style="1" customWidth="1"/>
    <col min="7686" max="7686" width="15.5703125" style="1" customWidth="1"/>
    <col min="7687" max="7687" width="16.85546875" style="1" customWidth="1"/>
    <col min="7688" max="7688" width="14.28515625" style="1" customWidth="1"/>
    <col min="7689" max="7692" width="17.28515625" style="1" customWidth="1"/>
    <col min="7693" max="7693" width="12.42578125" style="1" customWidth="1"/>
    <col min="7694" max="7694" width="11.28515625" style="1" customWidth="1"/>
    <col min="7695" max="7695" width="10.7109375" style="1" customWidth="1"/>
    <col min="7696" max="7704" width="9.140625" style="1"/>
    <col min="7705" max="7705" width="14" style="1" customWidth="1"/>
    <col min="7706" max="7706" width="12.42578125" style="1" customWidth="1"/>
    <col min="7707" max="7937" width="9.140625" style="1"/>
    <col min="7938" max="7938" width="29.140625" style="1" customWidth="1"/>
    <col min="7939" max="7939" width="20.7109375" style="1" customWidth="1"/>
    <col min="7940" max="7941" width="20.28515625" style="1" customWidth="1"/>
    <col min="7942" max="7942" width="15.5703125" style="1" customWidth="1"/>
    <col min="7943" max="7943" width="16.85546875" style="1" customWidth="1"/>
    <col min="7944" max="7944" width="14.28515625" style="1" customWidth="1"/>
    <col min="7945" max="7948" width="17.28515625" style="1" customWidth="1"/>
    <col min="7949" max="7949" width="12.42578125" style="1" customWidth="1"/>
    <col min="7950" max="7950" width="11.28515625" style="1" customWidth="1"/>
    <col min="7951" max="7951" width="10.7109375" style="1" customWidth="1"/>
    <col min="7952" max="7960" width="9.140625" style="1"/>
    <col min="7961" max="7961" width="14" style="1" customWidth="1"/>
    <col min="7962" max="7962" width="12.42578125" style="1" customWidth="1"/>
    <col min="7963" max="8193" width="9.140625" style="1"/>
    <col min="8194" max="8194" width="29.140625" style="1" customWidth="1"/>
    <col min="8195" max="8195" width="20.7109375" style="1" customWidth="1"/>
    <col min="8196" max="8197" width="20.28515625" style="1" customWidth="1"/>
    <col min="8198" max="8198" width="15.5703125" style="1" customWidth="1"/>
    <col min="8199" max="8199" width="16.85546875" style="1" customWidth="1"/>
    <col min="8200" max="8200" width="14.28515625" style="1" customWidth="1"/>
    <col min="8201" max="8204" width="17.28515625" style="1" customWidth="1"/>
    <col min="8205" max="8205" width="12.42578125" style="1" customWidth="1"/>
    <col min="8206" max="8206" width="11.28515625" style="1" customWidth="1"/>
    <col min="8207" max="8207" width="10.7109375" style="1" customWidth="1"/>
    <col min="8208" max="8216" width="9.140625" style="1"/>
    <col min="8217" max="8217" width="14" style="1" customWidth="1"/>
    <col min="8218" max="8218" width="12.42578125" style="1" customWidth="1"/>
    <col min="8219" max="8449" width="9.140625" style="1"/>
    <col min="8450" max="8450" width="29.140625" style="1" customWidth="1"/>
    <col min="8451" max="8451" width="20.7109375" style="1" customWidth="1"/>
    <col min="8452" max="8453" width="20.28515625" style="1" customWidth="1"/>
    <col min="8454" max="8454" width="15.5703125" style="1" customWidth="1"/>
    <col min="8455" max="8455" width="16.85546875" style="1" customWidth="1"/>
    <col min="8456" max="8456" width="14.28515625" style="1" customWidth="1"/>
    <col min="8457" max="8460" width="17.28515625" style="1" customWidth="1"/>
    <col min="8461" max="8461" width="12.42578125" style="1" customWidth="1"/>
    <col min="8462" max="8462" width="11.28515625" style="1" customWidth="1"/>
    <col min="8463" max="8463" width="10.7109375" style="1" customWidth="1"/>
    <col min="8464" max="8472" width="9.140625" style="1"/>
    <col min="8473" max="8473" width="14" style="1" customWidth="1"/>
    <col min="8474" max="8474" width="12.42578125" style="1" customWidth="1"/>
    <col min="8475" max="8705" width="9.140625" style="1"/>
    <col min="8706" max="8706" width="29.140625" style="1" customWidth="1"/>
    <col min="8707" max="8707" width="20.7109375" style="1" customWidth="1"/>
    <col min="8708" max="8709" width="20.28515625" style="1" customWidth="1"/>
    <col min="8710" max="8710" width="15.5703125" style="1" customWidth="1"/>
    <col min="8711" max="8711" width="16.85546875" style="1" customWidth="1"/>
    <col min="8712" max="8712" width="14.28515625" style="1" customWidth="1"/>
    <col min="8713" max="8716" width="17.28515625" style="1" customWidth="1"/>
    <col min="8717" max="8717" width="12.42578125" style="1" customWidth="1"/>
    <col min="8718" max="8718" width="11.28515625" style="1" customWidth="1"/>
    <col min="8719" max="8719" width="10.7109375" style="1" customWidth="1"/>
    <col min="8720" max="8728" width="9.140625" style="1"/>
    <col min="8729" max="8729" width="14" style="1" customWidth="1"/>
    <col min="8730" max="8730" width="12.42578125" style="1" customWidth="1"/>
    <col min="8731" max="8961" width="9.140625" style="1"/>
    <col min="8962" max="8962" width="29.140625" style="1" customWidth="1"/>
    <col min="8963" max="8963" width="20.7109375" style="1" customWidth="1"/>
    <col min="8964" max="8965" width="20.28515625" style="1" customWidth="1"/>
    <col min="8966" max="8966" width="15.5703125" style="1" customWidth="1"/>
    <col min="8967" max="8967" width="16.85546875" style="1" customWidth="1"/>
    <col min="8968" max="8968" width="14.28515625" style="1" customWidth="1"/>
    <col min="8969" max="8972" width="17.28515625" style="1" customWidth="1"/>
    <col min="8973" max="8973" width="12.42578125" style="1" customWidth="1"/>
    <col min="8974" max="8974" width="11.28515625" style="1" customWidth="1"/>
    <col min="8975" max="8975" width="10.7109375" style="1" customWidth="1"/>
    <col min="8976" max="8984" width="9.140625" style="1"/>
    <col min="8985" max="8985" width="14" style="1" customWidth="1"/>
    <col min="8986" max="8986" width="12.42578125" style="1" customWidth="1"/>
    <col min="8987" max="9217" width="9.140625" style="1"/>
    <col min="9218" max="9218" width="29.140625" style="1" customWidth="1"/>
    <col min="9219" max="9219" width="20.7109375" style="1" customWidth="1"/>
    <col min="9220" max="9221" width="20.28515625" style="1" customWidth="1"/>
    <col min="9222" max="9222" width="15.5703125" style="1" customWidth="1"/>
    <col min="9223" max="9223" width="16.85546875" style="1" customWidth="1"/>
    <col min="9224" max="9224" width="14.28515625" style="1" customWidth="1"/>
    <col min="9225" max="9228" width="17.28515625" style="1" customWidth="1"/>
    <col min="9229" max="9229" width="12.42578125" style="1" customWidth="1"/>
    <col min="9230" max="9230" width="11.28515625" style="1" customWidth="1"/>
    <col min="9231" max="9231" width="10.7109375" style="1" customWidth="1"/>
    <col min="9232" max="9240" width="9.140625" style="1"/>
    <col min="9241" max="9241" width="14" style="1" customWidth="1"/>
    <col min="9242" max="9242" width="12.42578125" style="1" customWidth="1"/>
    <col min="9243" max="9473" width="9.140625" style="1"/>
    <col min="9474" max="9474" width="29.140625" style="1" customWidth="1"/>
    <col min="9475" max="9475" width="20.7109375" style="1" customWidth="1"/>
    <col min="9476" max="9477" width="20.28515625" style="1" customWidth="1"/>
    <col min="9478" max="9478" width="15.5703125" style="1" customWidth="1"/>
    <col min="9479" max="9479" width="16.85546875" style="1" customWidth="1"/>
    <col min="9480" max="9480" width="14.28515625" style="1" customWidth="1"/>
    <col min="9481" max="9484" width="17.28515625" style="1" customWidth="1"/>
    <col min="9485" max="9485" width="12.42578125" style="1" customWidth="1"/>
    <col min="9486" max="9486" width="11.28515625" style="1" customWidth="1"/>
    <col min="9487" max="9487" width="10.7109375" style="1" customWidth="1"/>
    <col min="9488" max="9496" width="9.140625" style="1"/>
    <col min="9497" max="9497" width="14" style="1" customWidth="1"/>
    <col min="9498" max="9498" width="12.42578125" style="1" customWidth="1"/>
    <col min="9499" max="9729" width="9.140625" style="1"/>
    <col min="9730" max="9730" width="29.140625" style="1" customWidth="1"/>
    <col min="9731" max="9731" width="20.7109375" style="1" customWidth="1"/>
    <col min="9732" max="9733" width="20.28515625" style="1" customWidth="1"/>
    <col min="9734" max="9734" width="15.5703125" style="1" customWidth="1"/>
    <col min="9735" max="9735" width="16.85546875" style="1" customWidth="1"/>
    <col min="9736" max="9736" width="14.28515625" style="1" customWidth="1"/>
    <col min="9737" max="9740" width="17.28515625" style="1" customWidth="1"/>
    <col min="9741" max="9741" width="12.42578125" style="1" customWidth="1"/>
    <col min="9742" max="9742" width="11.28515625" style="1" customWidth="1"/>
    <col min="9743" max="9743" width="10.7109375" style="1" customWidth="1"/>
    <col min="9744" max="9752" width="9.140625" style="1"/>
    <col min="9753" max="9753" width="14" style="1" customWidth="1"/>
    <col min="9754" max="9754" width="12.42578125" style="1" customWidth="1"/>
    <col min="9755" max="9985" width="9.140625" style="1"/>
    <col min="9986" max="9986" width="29.140625" style="1" customWidth="1"/>
    <col min="9987" max="9987" width="20.7109375" style="1" customWidth="1"/>
    <col min="9988" max="9989" width="20.28515625" style="1" customWidth="1"/>
    <col min="9990" max="9990" width="15.5703125" style="1" customWidth="1"/>
    <col min="9991" max="9991" width="16.85546875" style="1" customWidth="1"/>
    <col min="9992" max="9992" width="14.28515625" style="1" customWidth="1"/>
    <col min="9993" max="9996" width="17.28515625" style="1" customWidth="1"/>
    <col min="9997" max="9997" width="12.42578125" style="1" customWidth="1"/>
    <col min="9998" max="9998" width="11.28515625" style="1" customWidth="1"/>
    <col min="9999" max="9999" width="10.7109375" style="1" customWidth="1"/>
    <col min="10000" max="10008" width="9.140625" style="1"/>
    <col min="10009" max="10009" width="14" style="1" customWidth="1"/>
    <col min="10010" max="10010" width="12.42578125" style="1" customWidth="1"/>
    <col min="10011" max="10241" width="9.140625" style="1"/>
    <col min="10242" max="10242" width="29.140625" style="1" customWidth="1"/>
    <col min="10243" max="10243" width="20.7109375" style="1" customWidth="1"/>
    <col min="10244" max="10245" width="20.28515625" style="1" customWidth="1"/>
    <col min="10246" max="10246" width="15.5703125" style="1" customWidth="1"/>
    <col min="10247" max="10247" width="16.85546875" style="1" customWidth="1"/>
    <col min="10248" max="10248" width="14.28515625" style="1" customWidth="1"/>
    <col min="10249" max="10252" width="17.28515625" style="1" customWidth="1"/>
    <col min="10253" max="10253" width="12.42578125" style="1" customWidth="1"/>
    <col min="10254" max="10254" width="11.28515625" style="1" customWidth="1"/>
    <col min="10255" max="10255" width="10.7109375" style="1" customWidth="1"/>
    <col min="10256" max="10264" width="9.140625" style="1"/>
    <col min="10265" max="10265" width="14" style="1" customWidth="1"/>
    <col min="10266" max="10266" width="12.42578125" style="1" customWidth="1"/>
    <col min="10267" max="10497" width="9.140625" style="1"/>
    <col min="10498" max="10498" width="29.140625" style="1" customWidth="1"/>
    <col min="10499" max="10499" width="20.7109375" style="1" customWidth="1"/>
    <col min="10500" max="10501" width="20.28515625" style="1" customWidth="1"/>
    <col min="10502" max="10502" width="15.5703125" style="1" customWidth="1"/>
    <col min="10503" max="10503" width="16.85546875" style="1" customWidth="1"/>
    <col min="10504" max="10504" width="14.28515625" style="1" customWidth="1"/>
    <col min="10505" max="10508" width="17.28515625" style="1" customWidth="1"/>
    <col min="10509" max="10509" width="12.42578125" style="1" customWidth="1"/>
    <col min="10510" max="10510" width="11.28515625" style="1" customWidth="1"/>
    <col min="10511" max="10511" width="10.7109375" style="1" customWidth="1"/>
    <col min="10512" max="10520" width="9.140625" style="1"/>
    <col min="10521" max="10521" width="14" style="1" customWidth="1"/>
    <col min="10522" max="10522" width="12.42578125" style="1" customWidth="1"/>
    <col min="10523" max="10753" width="9.140625" style="1"/>
    <col min="10754" max="10754" width="29.140625" style="1" customWidth="1"/>
    <col min="10755" max="10755" width="20.7109375" style="1" customWidth="1"/>
    <col min="10756" max="10757" width="20.28515625" style="1" customWidth="1"/>
    <col min="10758" max="10758" width="15.5703125" style="1" customWidth="1"/>
    <col min="10759" max="10759" width="16.85546875" style="1" customWidth="1"/>
    <col min="10760" max="10760" width="14.28515625" style="1" customWidth="1"/>
    <col min="10761" max="10764" width="17.28515625" style="1" customWidth="1"/>
    <col min="10765" max="10765" width="12.42578125" style="1" customWidth="1"/>
    <col min="10766" max="10766" width="11.28515625" style="1" customWidth="1"/>
    <col min="10767" max="10767" width="10.7109375" style="1" customWidth="1"/>
    <col min="10768" max="10776" width="9.140625" style="1"/>
    <col min="10777" max="10777" width="14" style="1" customWidth="1"/>
    <col min="10778" max="10778" width="12.42578125" style="1" customWidth="1"/>
    <col min="10779" max="11009" width="9.140625" style="1"/>
    <col min="11010" max="11010" width="29.140625" style="1" customWidth="1"/>
    <col min="11011" max="11011" width="20.7109375" style="1" customWidth="1"/>
    <col min="11012" max="11013" width="20.28515625" style="1" customWidth="1"/>
    <col min="11014" max="11014" width="15.5703125" style="1" customWidth="1"/>
    <col min="11015" max="11015" width="16.85546875" style="1" customWidth="1"/>
    <col min="11016" max="11016" width="14.28515625" style="1" customWidth="1"/>
    <col min="11017" max="11020" width="17.28515625" style="1" customWidth="1"/>
    <col min="11021" max="11021" width="12.42578125" style="1" customWidth="1"/>
    <col min="11022" max="11022" width="11.28515625" style="1" customWidth="1"/>
    <col min="11023" max="11023" width="10.7109375" style="1" customWidth="1"/>
    <col min="11024" max="11032" width="9.140625" style="1"/>
    <col min="11033" max="11033" width="14" style="1" customWidth="1"/>
    <col min="11034" max="11034" width="12.42578125" style="1" customWidth="1"/>
    <col min="11035" max="11265" width="9.140625" style="1"/>
    <col min="11266" max="11266" width="29.140625" style="1" customWidth="1"/>
    <col min="11267" max="11267" width="20.7109375" style="1" customWidth="1"/>
    <col min="11268" max="11269" width="20.28515625" style="1" customWidth="1"/>
    <col min="11270" max="11270" width="15.5703125" style="1" customWidth="1"/>
    <col min="11271" max="11271" width="16.85546875" style="1" customWidth="1"/>
    <col min="11272" max="11272" width="14.28515625" style="1" customWidth="1"/>
    <col min="11273" max="11276" width="17.28515625" style="1" customWidth="1"/>
    <col min="11277" max="11277" width="12.42578125" style="1" customWidth="1"/>
    <col min="11278" max="11278" width="11.28515625" style="1" customWidth="1"/>
    <col min="11279" max="11279" width="10.7109375" style="1" customWidth="1"/>
    <col min="11280" max="11288" width="9.140625" style="1"/>
    <col min="11289" max="11289" width="14" style="1" customWidth="1"/>
    <col min="11290" max="11290" width="12.42578125" style="1" customWidth="1"/>
    <col min="11291" max="11521" width="9.140625" style="1"/>
    <col min="11522" max="11522" width="29.140625" style="1" customWidth="1"/>
    <col min="11523" max="11523" width="20.7109375" style="1" customWidth="1"/>
    <col min="11524" max="11525" width="20.28515625" style="1" customWidth="1"/>
    <col min="11526" max="11526" width="15.5703125" style="1" customWidth="1"/>
    <col min="11527" max="11527" width="16.85546875" style="1" customWidth="1"/>
    <col min="11528" max="11528" width="14.28515625" style="1" customWidth="1"/>
    <col min="11529" max="11532" width="17.28515625" style="1" customWidth="1"/>
    <col min="11533" max="11533" width="12.42578125" style="1" customWidth="1"/>
    <col min="11534" max="11534" width="11.28515625" style="1" customWidth="1"/>
    <col min="11535" max="11535" width="10.7109375" style="1" customWidth="1"/>
    <col min="11536" max="11544" width="9.140625" style="1"/>
    <col min="11545" max="11545" width="14" style="1" customWidth="1"/>
    <col min="11546" max="11546" width="12.42578125" style="1" customWidth="1"/>
    <col min="11547" max="11777" width="9.140625" style="1"/>
    <col min="11778" max="11778" width="29.140625" style="1" customWidth="1"/>
    <col min="11779" max="11779" width="20.7109375" style="1" customWidth="1"/>
    <col min="11780" max="11781" width="20.28515625" style="1" customWidth="1"/>
    <col min="11782" max="11782" width="15.5703125" style="1" customWidth="1"/>
    <col min="11783" max="11783" width="16.85546875" style="1" customWidth="1"/>
    <col min="11784" max="11784" width="14.28515625" style="1" customWidth="1"/>
    <col min="11785" max="11788" width="17.28515625" style="1" customWidth="1"/>
    <col min="11789" max="11789" width="12.42578125" style="1" customWidth="1"/>
    <col min="11790" max="11790" width="11.28515625" style="1" customWidth="1"/>
    <col min="11791" max="11791" width="10.7109375" style="1" customWidth="1"/>
    <col min="11792" max="11800" width="9.140625" style="1"/>
    <col min="11801" max="11801" width="14" style="1" customWidth="1"/>
    <col min="11802" max="11802" width="12.42578125" style="1" customWidth="1"/>
    <col min="11803" max="12033" width="9.140625" style="1"/>
    <col min="12034" max="12034" width="29.140625" style="1" customWidth="1"/>
    <col min="12035" max="12035" width="20.7109375" style="1" customWidth="1"/>
    <col min="12036" max="12037" width="20.28515625" style="1" customWidth="1"/>
    <col min="12038" max="12038" width="15.5703125" style="1" customWidth="1"/>
    <col min="12039" max="12039" width="16.85546875" style="1" customWidth="1"/>
    <col min="12040" max="12040" width="14.28515625" style="1" customWidth="1"/>
    <col min="12041" max="12044" width="17.28515625" style="1" customWidth="1"/>
    <col min="12045" max="12045" width="12.42578125" style="1" customWidth="1"/>
    <col min="12046" max="12046" width="11.28515625" style="1" customWidth="1"/>
    <col min="12047" max="12047" width="10.7109375" style="1" customWidth="1"/>
    <col min="12048" max="12056" width="9.140625" style="1"/>
    <col min="12057" max="12057" width="14" style="1" customWidth="1"/>
    <col min="12058" max="12058" width="12.42578125" style="1" customWidth="1"/>
    <col min="12059" max="12289" width="9.140625" style="1"/>
    <col min="12290" max="12290" width="29.140625" style="1" customWidth="1"/>
    <col min="12291" max="12291" width="20.7109375" style="1" customWidth="1"/>
    <col min="12292" max="12293" width="20.28515625" style="1" customWidth="1"/>
    <col min="12294" max="12294" width="15.5703125" style="1" customWidth="1"/>
    <col min="12295" max="12295" width="16.85546875" style="1" customWidth="1"/>
    <col min="12296" max="12296" width="14.28515625" style="1" customWidth="1"/>
    <col min="12297" max="12300" width="17.28515625" style="1" customWidth="1"/>
    <col min="12301" max="12301" width="12.42578125" style="1" customWidth="1"/>
    <col min="12302" max="12302" width="11.28515625" style="1" customWidth="1"/>
    <col min="12303" max="12303" width="10.7109375" style="1" customWidth="1"/>
    <col min="12304" max="12312" width="9.140625" style="1"/>
    <col min="12313" max="12313" width="14" style="1" customWidth="1"/>
    <col min="12314" max="12314" width="12.42578125" style="1" customWidth="1"/>
    <col min="12315" max="12545" width="9.140625" style="1"/>
    <col min="12546" max="12546" width="29.140625" style="1" customWidth="1"/>
    <col min="12547" max="12547" width="20.7109375" style="1" customWidth="1"/>
    <col min="12548" max="12549" width="20.28515625" style="1" customWidth="1"/>
    <col min="12550" max="12550" width="15.5703125" style="1" customWidth="1"/>
    <col min="12551" max="12551" width="16.85546875" style="1" customWidth="1"/>
    <col min="12552" max="12552" width="14.28515625" style="1" customWidth="1"/>
    <col min="12553" max="12556" width="17.28515625" style="1" customWidth="1"/>
    <col min="12557" max="12557" width="12.42578125" style="1" customWidth="1"/>
    <col min="12558" max="12558" width="11.28515625" style="1" customWidth="1"/>
    <col min="12559" max="12559" width="10.7109375" style="1" customWidth="1"/>
    <col min="12560" max="12568" width="9.140625" style="1"/>
    <col min="12569" max="12569" width="14" style="1" customWidth="1"/>
    <col min="12570" max="12570" width="12.42578125" style="1" customWidth="1"/>
    <col min="12571" max="12801" width="9.140625" style="1"/>
    <col min="12802" max="12802" width="29.140625" style="1" customWidth="1"/>
    <col min="12803" max="12803" width="20.7109375" style="1" customWidth="1"/>
    <col min="12804" max="12805" width="20.28515625" style="1" customWidth="1"/>
    <col min="12806" max="12806" width="15.5703125" style="1" customWidth="1"/>
    <col min="12807" max="12807" width="16.85546875" style="1" customWidth="1"/>
    <col min="12808" max="12808" width="14.28515625" style="1" customWidth="1"/>
    <col min="12809" max="12812" width="17.28515625" style="1" customWidth="1"/>
    <col min="12813" max="12813" width="12.42578125" style="1" customWidth="1"/>
    <col min="12814" max="12814" width="11.28515625" style="1" customWidth="1"/>
    <col min="12815" max="12815" width="10.7109375" style="1" customWidth="1"/>
    <col min="12816" max="12824" width="9.140625" style="1"/>
    <col min="12825" max="12825" width="14" style="1" customWidth="1"/>
    <col min="12826" max="12826" width="12.42578125" style="1" customWidth="1"/>
    <col min="12827" max="13057" width="9.140625" style="1"/>
    <col min="13058" max="13058" width="29.140625" style="1" customWidth="1"/>
    <col min="13059" max="13059" width="20.7109375" style="1" customWidth="1"/>
    <col min="13060" max="13061" width="20.28515625" style="1" customWidth="1"/>
    <col min="13062" max="13062" width="15.5703125" style="1" customWidth="1"/>
    <col min="13063" max="13063" width="16.85546875" style="1" customWidth="1"/>
    <col min="13064" max="13064" width="14.28515625" style="1" customWidth="1"/>
    <col min="13065" max="13068" width="17.28515625" style="1" customWidth="1"/>
    <col min="13069" max="13069" width="12.42578125" style="1" customWidth="1"/>
    <col min="13070" max="13070" width="11.28515625" style="1" customWidth="1"/>
    <col min="13071" max="13071" width="10.7109375" style="1" customWidth="1"/>
    <col min="13072" max="13080" width="9.140625" style="1"/>
    <col min="13081" max="13081" width="14" style="1" customWidth="1"/>
    <col min="13082" max="13082" width="12.42578125" style="1" customWidth="1"/>
    <col min="13083" max="13313" width="9.140625" style="1"/>
    <col min="13314" max="13314" width="29.140625" style="1" customWidth="1"/>
    <col min="13315" max="13315" width="20.7109375" style="1" customWidth="1"/>
    <col min="13316" max="13317" width="20.28515625" style="1" customWidth="1"/>
    <col min="13318" max="13318" width="15.5703125" style="1" customWidth="1"/>
    <col min="13319" max="13319" width="16.85546875" style="1" customWidth="1"/>
    <col min="13320" max="13320" width="14.28515625" style="1" customWidth="1"/>
    <col min="13321" max="13324" width="17.28515625" style="1" customWidth="1"/>
    <col min="13325" max="13325" width="12.42578125" style="1" customWidth="1"/>
    <col min="13326" max="13326" width="11.28515625" style="1" customWidth="1"/>
    <col min="13327" max="13327" width="10.7109375" style="1" customWidth="1"/>
    <col min="13328" max="13336" width="9.140625" style="1"/>
    <col min="13337" max="13337" width="14" style="1" customWidth="1"/>
    <col min="13338" max="13338" width="12.42578125" style="1" customWidth="1"/>
    <col min="13339" max="13569" width="9.140625" style="1"/>
    <col min="13570" max="13570" width="29.140625" style="1" customWidth="1"/>
    <col min="13571" max="13571" width="20.7109375" style="1" customWidth="1"/>
    <col min="13572" max="13573" width="20.28515625" style="1" customWidth="1"/>
    <col min="13574" max="13574" width="15.5703125" style="1" customWidth="1"/>
    <col min="13575" max="13575" width="16.85546875" style="1" customWidth="1"/>
    <col min="13576" max="13576" width="14.28515625" style="1" customWidth="1"/>
    <col min="13577" max="13580" width="17.28515625" style="1" customWidth="1"/>
    <col min="13581" max="13581" width="12.42578125" style="1" customWidth="1"/>
    <col min="13582" max="13582" width="11.28515625" style="1" customWidth="1"/>
    <col min="13583" max="13583" width="10.7109375" style="1" customWidth="1"/>
    <col min="13584" max="13592" width="9.140625" style="1"/>
    <col min="13593" max="13593" width="14" style="1" customWidth="1"/>
    <col min="13594" max="13594" width="12.42578125" style="1" customWidth="1"/>
    <col min="13595" max="13825" width="9.140625" style="1"/>
    <col min="13826" max="13826" width="29.140625" style="1" customWidth="1"/>
    <col min="13827" max="13827" width="20.7109375" style="1" customWidth="1"/>
    <col min="13828" max="13829" width="20.28515625" style="1" customWidth="1"/>
    <col min="13830" max="13830" width="15.5703125" style="1" customWidth="1"/>
    <col min="13831" max="13831" width="16.85546875" style="1" customWidth="1"/>
    <col min="13832" max="13832" width="14.28515625" style="1" customWidth="1"/>
    <col min="13833" max="13836" width="17.28515625" style="1" customWidth="1"/>
    <col min="13837" max="13837" width="12.42578125" style="1" customWidth="1"/>
    <col min="13838" max="13838" width="11.28515625" style="1" customWidth="1"/>
    <col min="13839" max="13839" width="10.7109375" style="1" customWidth="1"/>
    <col min="13840" max="13848" width="9.140625" style="1"/>
    <col min="13849" max="13849" width="14" style="1" customWidth="1"/>
    <col min="13850" max="13850" width="12.42578125" style="1" customWidth="1"/>
    <col min="13851" max="14081" width="9.140625" style="1"/>
    <col min="14082" max="14082" width="29.140625" style="1" customWidth="1"/>
    <col min="14083" max="14083" width="20.7109375" style="1" customWidth="1"/>
    <col min="14084" max="14085" width="20.28515625" style="1" customWidth="1"/>
    <col min="14086" max="14086" width="15.5703125" style="1" customWidth="1"/>
    <col min="14087" max="14087" width="16.85546875" style="1" customWidth="1"/>
    <col min="14088" max="14088" width="14.28515625" style="1" customWidth="1"/>
    <col min="14089" max="14092" width="17.28515625" style="1" customWidth="1"/>
    <col min="14093" max="14093" width="12.42578125" style="1" customWidth="1"/>
    <col min="14094" max="14094" width="11.28515625" style="1" customWidth="1"/>
    <col min="14095" max="14095" width="10.7109375" style="1" customWidth="1"/>
    <col min="14096" max="14104" width="9.140625" style="1"/>
    <col min="14105" max="14105" width="14" style="1" customWidth="1"/>
    <col min="14106" max="14106" width="12.42578125" style="1" customWidth="1"/>
    <col min="14107" max="14337" width="9.140625" style="1"/>
    <col min="14338" max="14338" width="29.140625" style="1" customWidth="1"/>
    <col min="14339" max="14339" width="20.7109375" style="1" customWidth="1"/>
    <col min="14340" max="14341" width="20.28515625" style="1" customWidth="1"/>
    <col min="14342" max="14342" width="15.5703125" style="1" customWidth="1"/>
    <col min="14343" max="14343" width="16.85546875" style="1" customWidth="1"/>
    <col min="14344" max="14344" width="14.28515625" style="1" customWidth="1"/>
    <col min="14345" max="14348" width="17.28515625" style="1" customWidth="1"/>
    <col min="14349" max="14349" width="12.42578125" style="1" customWidth="1"/>
    <col min="14350" max="14350" width="11.28515625" style="1" customWidth="1"/>
    <col min="14351" max="14351" width="10.7109375" style="1" customWidth="1"/>
    <col min="14352" max="14360" width="9.140625" style="1"/>
    <col min="14361" max="14361" width="14" style="1" customWidth="1"/>
    <col min="14362" max="14362" width="12.42578125" style="1" customWidth="1"/>
    <col min="14363" max="14593" width="9.140625" style="1"/>
    <col min="14594" max="14594" width="29.140625" style="1" customWidth="1"/>
    <col min="14595" max="14595" width="20.7109375" style="1" customWidth="1"/>
    <col min="14596" max="14597" width="20.28515625" style="1" customWidth="1"/>
    <col min="14598" max="14598" width="15.5703125" style="1" customWidth="1"/>
    <col min="14599" max="14599" width="16.85546875" style="1" customWidth="1"/>
    <col min="14600" max="14600" width="14.28515625" style="1" customWidth="1"/>
    <col min="14601" max="14604" width="17.28515625" style="1" customWidth="1"/>
    <col min="14605" max="14605" width="12.42578125" style="1" customWidth="1"/>
    <col min="14606" max="14606" width="11.28515625" style="1" customWidth="1"/>
    <col min="14607" max="14607" width="10.7109375" style="1" customWidth="1"/>
    <col min="14608" max="14616" width="9.140625" style="1"/>
    <col min="14617" max="14617" width="14" style="1" customWidth="1"/>
    <col min="14618" max="14618" width="12.42578125" style="1" customWidth="1"/>
    <col min="14619" max="14849" width="9.140625" style="1"/>
    <col min="14850" max="14850" width="29.140625" style="1" customWidth="1"/>
    <col min="14851" max="14851" width="20.7109375" style="1" customWidth="1"/>
    <col min="14852" max="14853" width="20.28515625" style="1" customWidth="1"/>
    <col min="14854" max="14854" width="15.5703125" style="1" customWidth="1"/>
    <col min="14855" max="14855" width="16.85546875" style="1" customWidth="1"/>
    <col min="14856" max="14856" width="14.28515625" style="1" customWidth="1"/>
    <col min="14857" max="14860" width="17.28515625" style="1" customWidth="1"/>
    <col min="14861" max="14861" width="12.42578125" style="1" customWidth="1"/>
    <col min="14862" max="14862" width="11.28515625" style="1" customWidth="1"/>
    <col min="14863" max="14863" width="10.7109375" style="1" customWidth="1"/>
    <col min="14864" max="14872" width="9.140625" style="1"/>
    <col min="14873" max="14873" width="14" style="1" customWidth="1"/>
    <col min="14874" max="14874" width="12.42578125" style="1" customWidth="1"/>
    <col min="14875" max="15105" width="9.140625" style="1"/>
    <col min="15106" max="15106" width="29.140625" style="1" customWidth="1"/>
    <col min="15107" max="15107" width="20.7109375" style="1" customWidth="1"/>
    <col min="15108" max="15109" width="20.28515625" style="1" customWidth="1"/>
    <col min="15110" max="15110" width="15.5703125" style="1" customWidth="1"/>
    <col min="15111" max="15111" width="16.85546875" style="1" customWidth="1"/>
    <col min="15112" max="15112" width="14.28515625" style="1" customWidth="1"/>
    <col min="15113" max="15116" width="17.28515625" style="1" customWidth="1"/>
    <col min="15117" max="15117" width="12.42578125" style="1" customWidth="1"/>
    <col min="15118" max="15118" width="11.28515625" style="1" customWidth="1"/>
    <col min="15119" max="15119" width="10.7109375" style="1" customWidth="1"/>
    <col min="15120" max="15128" width="9.140625" style="1"/>
    <col min="15129" max="15129" width="14" style="1" customWidth="1"/>
    <col min="15130" max="15130" width="12.42578125" style="1" customWidth="1"/>
    <col min="15131" max="15361" width="9.140625" style="1"/>
    <col min="15362" max="15362" width="29.140625" style="1" customWidth="1"/>
    <col min="15363" max="15363" width="20.7109375" style="1" customWidth="1"/>
    <col min="15364" max="15365" width="20.28515625" style="1" customWidth="1"/>
    <col min="15366" max="15366" width="15.5703125" style="1" customWidth="1"/>
    <col min="15367" max="15367" width="16.85546875" style="1" customWidth="1"/>
    <col min="15368" max="15368" width="14.28515625" style="1" customWidth="1"/>
    <col min="15369" max="15372" width="17.28515625" style="1" customWidth="1"/>
    <col min="15373" max="15373" width="12.42578125" style="1" customWidth="1"/>
    <col min="15374" max="15374" width="11.28515625" style="1" customWidth="1"/>
    <col min="15375" max="15375" width="10.7109375" style="1" customWidth="1"/>
    <col min="15376" max="15384" width="9.140625" style="1"/>
    <col min="15385" max="15385" width="14" style="1" customWidth="1"/>
    <col min="15386" max="15386" width="12.42578125" style="1" customWidth="1"/>
    <col min="15387" max="15617" width="9.140625" style="1"/>
    <col min="15618" max="15618" width="29.140625" style="1" customWidth="1"/>
    <col min="15619" max="15619" width="20.7109375" style="1" customWidth="1"/>
    <col min="15620" max="15621" width="20.28515625" style="1" customWidth="1"/>
    <col min="15622" max="15622" width="15.5703125" style="1" customWidth="1"/>
    <col min="15623" max="15623" width="16.85546875" style="1" customWidth="1"/>
    <col min="15624" max="15624" width="14.28515625" style="1" customWidth="1"/>
    <col min="15625" max="15628" width="17.28515625" style="1" customWidth="1"/>
    <col min="15629" max="15629" width="12.42578125" style="1" customWidth="1"/>
    <col min="15630" max="15630" width="11.28515625" style="1" customWidth="1"/>
    <col min="15631" max="15631" width="10.7109375" style="1" customWidth="1"/>
    <col min="15632" max="15640" width="9.140625" style="1"/>
    <col min="15641" max="15641" width="14" style="1" customWidth="1"/>
    <col min="15642" max="15642" width="12.42578125" style="1" customWidth="1"/>
    <col min="15643" max="15873" width="9.140625" style="1"/>
    <col min="15874" max="15874" width="29.140625" style="1" customWidth="1"/>
    <col min="15875" max="15875" width="20.7109375" style="1" customWidth="1"/>
    <col min="15876" max="15877" width="20.28515625" style="1" customWidth="1"/>
    <col min="15878" max="15878" width="15.5703125" style="1" customWidth="1"/>
    <col min="15879" max="15879" width="16.85546875" style="1" customWidth="1"/>
    <col min="15880" max="15880" width="14.28515625" style="1" customWidth="1"/>
    <col min="15881" max="15884" width="17.28515625" style="1" customWidth="1"/>
    <col min="15885" max="15885" width="12.42578125" style="1" customWidth="1"/>
    <col min="15886" max="15886" width="11.28515625" style="1" customWidth="1"/>
    <col min="15887" max="15887" width="10.7109375" style="1" customWidth="1"/>
    <col min="15888" max="15896" width="9.140625" style="1"/>
    <col min="15897" max="15897" width="14" style="1" customWidth="1"/>
    <col min="15898" max="15898" width="12.42578125" style="1" customWidth="1"/>
    <col min="15899" max="16129" width="9.140625" style="1"/>
    <col min="16130" max="16130" width="29.140625" style="1" customWidth="1"/>
    <col min="16131" max="16131" width="20.7109375" style="1" customWidth="1"/>
    <col min="16132" max="16133" width="20.28515625" style="1" customWidth="1"/>
    <col min="16134" max="16134" width="15.5703125" style="1" customWidth="1"/>
    <col min="16135" max="16135" width="16.85546875" style="1" customWidth="1"/>
    <col min="16136" max="16136" width="14.28515625" style="1" customWidth="1"/>
    <col min="16137" max="16140" width="17.28515625" style="1" customWidth="1"/>
    <col min="16141" max="16141" width="12.42578125" style="1" customWidth="1"/>
    <col min="16142" max="16142" width="11.28515625" style="1" customWidth="1"/>
    <col min="16143" max="16143" width="10.7109375" style="1" customWidth="1"/>
    <col min="16144" max="16152" width="9.140625" style="1"/>
    <col min="16153" max="16153" width="14" style="1" customWidth="1"/>
    <col min="16154" max="16154" width="12.42578125" style="1" customWidth="1"/>
    <col min="16155" max="16384" width="9.140625" style="1"/>
  </cols>
  <sheetData>
    <row r="1" spans="1:8">
      <c r="B1" s="46"/>
      <c r="C1" s="46"/>
      <c r="D1" s="46"/>
      <c r="E1" s="46"/>
      <c r="F1" s="47" t="s">
        <v>0</v>
      </c>
    </row>
    <row r="2" spans="1:8">
      <c r="B2" s="46"/>
      <c r="C2" s="46"/>
      <c r="D2" s="46"/>
      <c r="E2" s="46"/>
      <c r="F2" s="47" t="s">
        <v>1</v>
      </c>
    </row>
    <row r="3" spans="1:8">
      <c r="B3" s="46"/>
      <c r="C3" s="46"/>
      <c r="D3" s="46"/>
      <c r="E3" s="46"/>
      <c r="F3" s="47" t="s">
        <v>2</v>
      </c>
    </row>
    <row r="4" spans="1:8">
      <c r="B4" s="46"/>
      <c r="C4" s="46"/>
      <c r="D4" s="46"/>
      <c r="E4" s="46"/>
      <c r="F4" s="47" t="s">
        <v>3</v>
      </c>
    </row>
    <row r="5" spans="1:8">
      <c r="B5" s="46"/>
      <c r="C5" s="46"/>
      <c r="D5" s="46"/>
      <c r="E5" s="46"/>
      <c r="F5" s="47"/>
    </row>
    <row r="6" spans="1:8" ht="69.75" customHeight="1">
      <c r="A6" s="2"/>
      <c r="B6" s="48" t="s">
        <v>4</v>
      </c>
      <c r="C6" s="48"/>
      <c r="D6" s="48"/>
      <c r="E6" s="48"/>
      <c r="F6" s="46"/>
      <c r="G6" s="2"/>
      <c r="H6" s="2"/>
    </row>
    <row r="7" spans="1:8">
      <c r="A7" s="3"/>
      <c r="B7" s="4"/>
      <c r="C7" s="4"/>
      <c r="D7" s="4"/>
      <c r="E7" s="4"/>
    </row>
    <row r="8" spans="1:8" ht="74.25" customHeight="1">
      <c r="A8" s="5" t="s">
        <v>5</v>
      </c>
      <c r="B8" s="6" t="s">
        <v>6</v>
      </c>
      <c r="C8" s="5" t="s">
        <v>7</v>
      </c>
      <c r="D8" s="5" t="s">
        <v>8</v>
      </c>
      <c r="E8" s="5" t="s">
        <v>9</v>
      </c>
      <c r="F8" s="5" t="s">
        <v>10</v>
      </c>
    </row>
    <row r="9" spans="1:8" ht="47.25">
      <c r="A9" s="5" t="s">
        <v>11</v>
      </c>
      <c r="B9" s="6" t="s">
        <v>12</v>
      </c>
      <c r="C9" s="5" t="s">
        <v>13</v>
      </c>
      <c r="D9" s="5">
        <f>D11+D16+D20+D21+D24</f>
        <v>10224107.353519607</v>
      </c>
      <c r="E9" s="5">
        <f>E11+E16+E20+E21+E24</f>
        <v>10331202.081381816</v>
      </c>
      <c r="F9" s="7">
        <f>E9/D9-100%</f>
        <v>1.0474726463561845E-2</v>
      </c>
    </row>
    <row r="10" spans="1:8">
      <c r="A10" s="8"/>
      <c r="B10" s="9" t="s">
        <v>14</v>
      </c>
      <c r="C10" s="10"/>
      <c r="D10" s="11"/>
      <c r="E10" s="12"/>
      <c r="F10" s="13"/>
    </row>
    <row r="11" spans="1:8" ht="31.5">
      <c r="A11" s="14" t="s">
        <v>15</v>
      </c>
      <c r="B11" s="15" t="s">
        <v>16</v>
      </c>
      <c r="C11" s="16" t="s">
        <v>17</v>
      </c>
      <c r="D11" s="17">
        <f>SUM(D13:D15)</f>
        <v>47835.690206729079</v>
      </c>
      <c r="E11" s="17">
        <f>SUM(E13:E15)</f>
        <v>53114.100033833718</v>
      </c>
      <c r="F11" s="18">
        <f>E11/D11-100%</f>
        <v>0.11034459426200827</v>
      </c>
    </row>
    <row r="12" spans="1:8">
      <c r="A12" s="8"/>
      <c r="B12" s="19" t="s">
        <v>18</v>
      </c>
      <c r="C12" s="10"/>
      <c r="D12" s="11"/>
      <c r="E12" s="12"/>
      <c r="F12" s="13"/>
    </row>
    <row r="13" spans="1:8">
      <c r="A13" s="8" t="s">
        <v>19</v>
      </c>
      <c r="B13" s="20" t="s">
        <v>20</v>
      </c>
      <c r="C13" s="16" t="s">
        <v>17</v>
      </c>
      <c r="D13" s="21">
        <f>'[1]Приложение 1'!G23</f>
        <v>7776.6580452332819</v>
      </c>
      <c r="E13" s="21">
        <f>'[1]Приложение 1'!H23</f>
        <v>12831.402395519095</v>
      </c>
      <c r="F13" s="13">
        <f>E13/D13-100%</f>
        <v>0.64998927828440767</v>
      </c>
    </row>
    <row r="14" spans="1:8">
      <c r="A14" s="8" t="s">
        <v>21</v>
      </c>
      <c r="B14" s="20" t="s">
        <v>22</v>
      </c>
      <c r="C14" s="16" t="s">
        <v>17</v>
      </c>
      <c r="D14" s="21">
        <f>'[1]Приложение 1'!G24</f>
        <v>1439.5435573472994</v>
      </c>
      <c r="E14" s="21">
        <f>'[1]Приложение 1'!H24</f>
        <v>1489.1917753107928</v>
      </c>
      <c r="F14" s="13">
        <f>E14/D14-100%</f>
        <v>3.4488861215830058E-2</v>
      </c>
    </row>
    <row r="15" spans="1:8">
      <c r="A15" s="8" t="s">
        <v>23</v>
      </c>
      <c r="B15" s="20" t="s">
        <v>24</v>
      </c>
      <c r="C15" s="16" t="s">
        <v>17</v>
      </c>
      <c r="D15" s="21">
        <f>'[1]Приложение 1'!G25</f>
        <v>38619.488604148501</v>
      </c>
      <c r="E15" s="21">
        <f>'[1]Приложение 1'!H25</f>
        <v>38793.505863003833</v>
      </c>
      <c r="F15" s="13">
        <f>E15/D15-100%</f>
        <v>4.5059441526793531E-3</v>
      </c>
    </row>
    <row r="16" spans="1:8" ht="31.5">
      <c r="A16" s="14" t="s">
        <v>25</v>
      </c>
      <c r="B16" s="15" t="s">
        <v>26</v>
      </c>
      <c r="C16" s="16" t="s">
        <v>17</v>
      </c>
      <c r="D16" s="22">
        <f>SUM(D18:D19)</f>
        <v>124199.269294756</v>
      </c>
      <c r="E16" s="22">
        <f>SUM(E18:E19)</f>
        <v>128774.44517798319</v>
      </c>
      <c r="F16" s="18">
        <f>E16/D16-100%</f>
        <v>3.6837381646498635E-2</v>
      </c>
    </row>
    <row r="17" spans="1:6">
      <c r="A17" s="8"/>
      <c r="B17" s="19" t="s">
        <v>18</v>
      </c>
      <c r="C17" s="16" t="s">
        <v>17</v>
      </c>
      <c r="D17" s="11"/>
      <c r="E17" s="12"/>
      <c r="F17" s="13"/>
    </row>
    <row r="18" spans="1:6">
      <c r="A18" s="8" t="s">
        <v>27</v>
      </c>
      <c r="B18" s="20" t="s">
        <v>28</v>
      </c>
      <c r="C18" s="16" t="s">
        <v>17</v>
      </c>
      <c r="D18" s="21">
        <f>'[1]Приложение 1'!G28</f>
        <v>113011.16405346314</v>
      </c>
      <c r="E18" s="21">
        <f>'[1]Приложение 1'!H28</f>
        <v>117315.97108000366</v>
      </c>
      <c r="F18" s="13">
        <f>E18/D18-100%</f>
        <v>3.8091874042674334E-2</v>
      </c>
    </row>
    <row r="19" spans="1:6">
      <c r="A19" s="8" t="s">
        <v>29</v>
      </c>
      <c r="B19" s="20" t="s">
        <v>30</v>
      </c>
      <c r="C19" s="16" t="s">
        <v>17</v>
      </c>
      <c r="D19" s="21">
        <f>'[1]Приложение 1'!G29</f>
        <v>11188.105241292851</v>
      </c>
      <c r="E19" s="21">
        <f>'[1]Приложение 1'!H29</f>
        <v>11458.474097979537</v>
      </c>
      <c r="F19" s="13">
        <f>E19/D19-100%</f>
        <v>2.4165741281089614E-2</v>
      </c>
    </row>
    <row r="20" spans="1:6">
      <c r="A20" s="14" t="s">
        <v>31</v>
      </c>
      <c r="B20" s="15" t="s">
        <v>32</v>
      </c>
      <c r="C20" s="16" t="s">
        <v>17</v>
      </c>
      <c r="D20" s="17">
        <f>'[1]Приложение 1'!G30</f>
        <v>4805278.1680960646</v>
      </c>
      <c r="E20" s="17">
        <f>'[1]Приложение 1'!H30</f>
        <v>4904051.1127781495</v>
      </c>
      <c r="F20" s="18">
        <f>E20/D20-100%</f>
        <v>2.0555094050095368E-2</v>
      </c>
    </row>
    <row r="21" spans="1:6">
      <c r="A21" s="14" t="s">
        <v>33</v>
      </c>
      <c r="B21" s="15" t="s">
        <v>34</v>
      </c>
      <c r="C21" s="16" t="s">
        <v>17</v>
      </c>
      <c r="D21" s="22">
        <f>D23</f>
        <v>267800.11075906991</v>
      </c>
      <c r="E21" s="22">
        <f>E23</f>
        <v>267841.49715225364</v>
      </c>
      <c r="F21" s="18">
        <f>E21/D21-100%</f>
        <v>1.5454210629872733E-4</v>
      </c>
    </row>
    <row r="22" spans="1:6">
      <c r="A22" s="8"/>
      <c r="B22" s="19" t="s">
        <v>18</v>
      </c>
      <c r="C22" s="10"/>
      <c r="D22" s="11"/>
      <c r="E22" s="12"/>
      <c r="F22" s="13"/>
    </row>
    <row r="23" spans="1:6" ht="63">
      <c r="A23" s="8" t="s">
        <v>35</v>
      </c>
      <c r="B23" s="20" t="s">
        <v>36</v>
      </c>
      <c r="C23" s="16" t="s">
        <v>17</v>
      </c>
      <c r="D23" s="21">
        <f>'[1]Приложение 1'!G33</f>
        <v>267800.11075906991</v>
      </c>
      <c r="E23" s="21">
        <f>'[1]Приложение 1'!H33</f>
        <v>267841.49715225364</v>
      </c>
      <c r="F23" s="13">
        <f>E23/D23-100%</f>
        <v>1.5454210629872733E-4</v>
      </c>
    </row>
    <row r="24" spans="1:6">
      <c r="A24" s="14" t="s">
        <v>37</v>
      </c>
      <c r="B24" s="15" t="s">
        <v>38</v>
      </c>
      <c r="C24" s="16" t="s">
        <v>17</v>
      </c>
      <c r="D24" s="17">
        <f>D26+D27</f>
        <v>4978994.1151629882</v>
      </c>
      <c r="E24" s="17">
        <f>E26+E27</f>
        <v>4977420.9262395967</v>
      </c>
      <c r="F24" s="18">
        <f>E24/D24-100%</f>
        <v>-3.1596521044296999E-4</v>
      </c>
    </row>
    <row r="25" spans="1:6">
      <c r="A25" s="8"/>
      <c r="B25" s="19" t="s">
        <v>18</v>
      </c>
      <c r="C25" s="10"/>
      <c r="D25" s="11"/>
      <c r="E25" s="12"/>
      <c r="F25" s="13"/>
    </row>
    <row r="26" spans="1:6" ht="47.25">
      <c r="A26" s="8" t="s">
        <v>39</v>
      </c>
      <c r="B26" s="20" t="s">
        <v>40</v>
      </c>
      <c r="C26" s="23" t="s">
        <v>17</v>
      </c>
      <c r="D26" s="21">
        <f>'[1]Приложение 1'!G36</f>
        <v>402171.50969881</v>
      </c>
      <c r="E26" s="21">
        <f>'[1]Приложение 1'!H36</f>
        <v>402233.66213545832</v>
      </c>
      <c r="F26" s="13">
        <f t="shared" ref="F26:F78" si="0">E26/D26-100%</f>
        <v>1.5454211735410617E-4</v>
      </c>
    </row>
    <row r="27" spans="1:6">
      <c r="A27" s="8" t="s">
        <v>41</v>
      </c>
      <c r="B27" s="20" t="s">
        <v>38</v>
      </c>
      <c r="C27" s="23" t="s">
        <v>17</v>
      </c>
      <c r="D27" s="21">
        <f>SUM(D29:D44)</f>
        <v>4576822.6054641781</v>
      </c>
      <c r="E27" s="21">
        <f>SUM(E29:E44)</f>
        <v>4575187.2641041381</v>
      </c>
      <c r="F27" s="13">
        <f t="shared" si="0"/>
        <v>-3.5730931718602754E-4</v>
      </c>
    </row>
    <row r="28" spans="1:6">
      <c r="A28" s="8"/>
      <c r="B28" s="19" t="s">
        <v>14</v>
      </c>
      <c r="C28" s="10"/>
      <c r="D28" s="21"/>
      <c r="E28" s="21"/>
      <c r="F28" s="13"/>
    </row>
    <row r="29" spans="1:6">
      <c r="A29" s="8" t="s">
        <v>42</v>
      </c>
      <c r="B29" s="24" t="s">
        <v>43</v>
      </c>
      <c r="C29" s="23" t="s">
        <v>17</v>
      </c>
      <c r="D29" s="21">
        <f>'[1]Приложение 1'!G39</f>
        <v>47973.1562620283</v>
      </c>
      <c r="E29" s="21">
        <f>'[1]Приложение 1'!H39</f>
        <v>47980.57013521553</v>
      </c>
      <c r="F29" s="13">
        <f t="shared" si="0"/>
        <v>1.5454211823651143E-4</v>
      </c>
    </row>
    <row r="30" spans="1:6" ht="31.5">
      <c r="A30" s="8" t="s">
        <v>44</v>
      </c>
      <c r="B30" s="24" t="s">
        <v>45</v>
      </c>
      <c r="C30" s="23" t="s">
        <v>17</v>
      </c>
      <c r="D30" s="21">
        <f>'[1]Приложение 1'!G40</f>
        <v>2911019.1736649699</v>
      </c>
      <c r="E30" s="21">
        <f>'[1]Приложение 1'!H40</f>
        <v>2911469.0487172492</v>
      </c>
      <c r="F30" s="13">
        <f t="shared" si="0"/>
        <v>1.5454211238075111E-4</v>
      </c>
    </row>
    <row r="31" spans="1:6">
      <c r="A31" s="8" t="s">
        <v>46</v>
      </c>
      <c r="B31" s="24" t="s">
        <v>47</v>
      </c>
      <c r="C31" s="23" t="s">
        <v>17</v>
      </c>
      <c r="D31" s="21">
        <f>'[1]Приложение 1'!G41</f>
        <v>5263.6400839036596</v>
      </c>
      <c r="E31" s="21">
        <f>'[1]Приложение 1'!H41</f>
        <v>8843.198046833013</v>
      </c>
      <c r="F31" s="13">
        <f t="shared" si="0"/>
        <v>0.68005370919560582</v>
      </c>
    </row>
    <row r="32" spans="1:6" ht="31.5">
      <c r="A32" s="8" t="s">
        <v>48</v>
      </c>
      <c r="B32" s="25" t="s">
        <v>49</v>
      </c>
      <c r="C32" s="23" t="s">
        <v>17</v>
      </c>
      <c r="D32" s="21">
        <f>'[1]Приложение 1'!G42</f>
        <v>0</v>
      </c>
      <c r="E32" s="21"/>
      <c r="F32" s="13"/>
    </row>
    <row r="33" spans="1:256" ht="63">
      <c r="A33" s="8" t="s">
        <v>50</v>
      </c>
      <c r="B33" s="25" t="s">
        <v>51</v>
      </c>
      <c r="C33" s="23" t="s">
        <v>17</v>
      </c>
      <c r="D33" s="21">
        <f>'[1]Приложение 1'!G43</f>
        <v>30157.779526484599</v>
      </c>
      <c r="E33" s="21">
        <f>'[1]Приложение 1'!H43</f>
        <v>30162.440161181119</v>
      </c>
      <c r="F33" s="13">
        <f t="shared" si="0"/>
        <v>1.5454170597761774E-4</v>
      </c>
    </row>
    <row r="34" spans="1:256" ht="31.5">
      <c r="A34" s="8" t="s">
        <v>52</v>
      </c>
      <c r="B34" s="25" t="s">
        <v>53</v>
      </c>
      <c r="C34" s="23" t="s">
        <v>17</v>
      </c>
      <c r="D34" s="21">
        <f>'[1]Приложение 1'!G44</f>
        <v>134799.23576219901</v>
      </c>
      <c r="E34" s="21">
        <f>'[1]Приложение 1'!H44</f>
        <v>145164.13776835962</v>
      </c>
      <c r="F34" s="13">
        <f t="shared" si="0"/>
        <v>7.6891400367027796E-2</v>
      </c>
    </row>
    <row r="35" spans="1:256" ht="31.5">
      <c r="A35" s="8" t="s">
        <v>54</v>
      </c>
      <c r="B35" s="25" t="s">
        <v>55</v>
      </c>
      <c r="C35" s="26" t="s">
        <v>17</v>
      </c>
      <c r="D35" s="21">
        <v>1287603</v>
      </c>
      <c r="E35" s="21">
        <v>1258518</v>
      </c>
      <c r="F35" s="13">
        <f t="shared" si="0"/>
        <v>-2.2588484183401203E-2</v>
      </c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  <c r="IA35" s="27"/>
      <c r="IB35" s="27"/>
      <c r="IC35" s="27"/>
      <c r="ID35" s="27"/>
      <c r="IE35" s="27"/>
      <c r="IF35" s="27"/>
      <c r="IG35" s="27"/>
      <c r="IH35" s="27"/>
      <c r="II35" s="27"/>
      <c r="IJ35" s="27"/>
      <c r="IK35" s="27"/>
      <c r="IL35" s="27"/>
      <c r="IM35" s="27"/>
      <c r="IN35" s="27"/>
      <c r="IO35" s="27"/>
      <c r="IP35" s="27"/>
      <c r="IQ35" s="27"/>
      <c r="IR35" s="27"/>
      <c r="IS35" s="27"/>
      <c r="IT35" s="27"/>
      <c r="IU35" s="27"/>
      <c r="IV35" s="27"/>
    </row>
    <row r="36" spans="1:256" ht="58.9" customHeight="1">
      <c r="A36" s="8" t="s">
        <v>56</v>
      </c>
      <c r="B36" s="25" t="s">
        <v>57</v>
      </c>
      <c r="C36" s="23" t="s">
        <v>17</v>
      </c>
      <c r="D36" s="21">
        <f>'[1]Приложение 1'!G46</f>
        <v>12322.316895825101</v>
      </c>
      <c r="E36" s="21">
        <f>'[1]Приложение 1'!H46</f>
        <v>12916.021362664798</v>
      </c>
      <c r="F36" s="13">
        <f t="shared" si="0"/>
        <v>4.8181236682920403E-2</v>
      </c>
    </row>
    <row r="37" spans="1:256" ht="47.25">
      <c r="A37" s="8" t="s">
        <v>58</v>
      </c>
      <c r="B37" s="25" t="s">
        <v>59</v>
      </c>
      <c r="C37" s="23" t="s">
        <v>17</v>
      </c>
      <c r="D37" s="21">
        <f>'[1]Приложение 1'!G47</f>
        <v>47443.391004593446</v>
      </c>
      <c r="E37" s="21">
        <f>'[1]Приложение 1'!H47</f>
        <v>51817.51180779306</v>
      </c>
      <c r="F37" s="13">
        <f t="shared" si="0"/>
        <v>9.2196630775740918E-2</v>
      </c>
    </row>
    <row r="38" spans="1:256" ht="63">
      <c r="A38" s="8" t="s">
        <v>60</v>
      </c>
      <c r="B38" s="25" t="s">
        <v>61</v>
      </c>
      <c r="C38" s="23" t="s">
        <v>17</v>
      </c>
      <c r="D38" s="21">
        <f>'[1]Приложение 1'!G48</f>
        <v>1908.4662141595788</v>
      </c>
      <c r="E38" s="21">
        <f>'[1]Приложение 1'!H48</f>
        <v>3264.3609039299345</v>
      </c>
      <c r="F38" s="13">
        <f t="shared" si="0"/>
        <v>0.71046303031748659</v>
      </c>
    </row>
    <row r="39" spans="1:256" ht="63">
      <c r="A39" s="8" t="s">
        <v>62</v>
      </c>
      <c r="B39" s="25" t="s">
        <v>63</v>
      </c>
      <c r="C39" s="23" t="s">
        <v>17</v>
      </c>
      <c r="D39" s="21">
        <f>'[1]Приложение 1'!G49</f>
        <v>18070.826642411201</v>
      </c>
      <c r="E39" s="21">
        <f>'[1]Приложение 1'!H49</f>
        <v>22728.450777267139</v>
      </c>
      <c r="F39" s="13">
        <f t="shared" si="0"/>
        <v>0.25774272682826571</v>
      </c>
    </row>
    <row r="40" spans="1:256" ht="63">
      <c r="A40" s="8" t="s">
        <v>64</v>
      </c>
      <c r="B40" s="25" t="s">
        <v>61</v>
      </c>
      <c r="C40" s="23" t="s">
        <v>17</v>
      </c>
      <c r="D40" s="21">
        <f>'[1]Приложение 1'!G50</f>
        <v>39506.396921079999</v>
      </c>
      <c r="E40" s="21">
        <f>'[1]Приложение 1'!H50</f>
        <v>39512.502323344088</v>
      </c>
      <c r="F40" s="13">
        <f t="shared" si="0"/>
        <v>1.5454211823673347E-4</v>
      </c>
    </row>
    <row r="41" spans="1:256">
      <c r="A41" s="8" t="s">
        <v>65</v>
      </c>
      <c r="B41" s="25" t="s">
        <v>66</v>
      </c>
      <c r="C41" s="23" t="s">
        <v>17</v>
      </c>
      <c r="D41" s="21">
        <f>'[1]Приложение 1'!G51</f>
        <v>19391.150934138499</v>
      </c>
      <c r="E41" s="21">
        <f>'[1]Приложение 1'!H51</f>
        <v>20398.838392664788</v>
      </c>
      <c r="F41" s="13">
        <f t="shared" si="0"/>
        <v>5.1966356300813255E-2</v>
      </c>
    </row>
    <row r="42" spans="1:256" ht="47.25">
      <c r="A42" s="8" t="s">
        <v>67</v>
      </c>
      <c r="B42" s="28" t="s">
        <v>68</v>
      </c>
      <c r="C42" s="29" t="s">
        <v>17</v>
      </c>
      <c r="D42" s="21">
        <f>'[1]Приложение 1'!G52</f>
        <v>17044.908432531476</v>
      </c>
      <c r="E42" s="21">
        <f>'[1]Приложение 1'!H52</f>
        <v>17418.140696003105</v>
      </c>
      <c r="F42" s="13">
        <f t="shared" si="0"/>
        <v>2.1896994339921871E-2</v>
      </c>
    </row>
    <row r="43" spans="1:256">
      <c r="A43" s="8" t="s">
        <v>69</v>
      </c>
      <c r="B43" s="28" t="s">
        <v>70</v>
      </c>
      <c r="C43" s="29" t="s">
        <v>17</v>
      </c>
      <c r="D43" s="21">
        <f>'[1]Приложение 1'!G53</f>
        <v>3073.1353494308846</v>
      </c>
      <c r="E43" s="21">
        <f>'[1]Приложение 1'!H53</f>
        <v>3094.6311986333048</v>
      </c>
      <c r="F43" s="13">
        <f t="shared" si="0"/>
        <v>6.9947616223284825E-3</v>
      </c>
    </row>
    <row r="44" spans="1:256" ht="31.5">
      <c r="A44" s="8" t="s">
        <v>71</v>
      </c>
      <c r="B44" s="28" t="s">
        <v>72</v>
      </c>
      <c r="C44" s="29" t="s">
        <v>17</v>
      </c>
      <c r="D44" s="21">
        <f>'[1]Приложение 1'!G54</f>
        <v>1246.0277704239991</v>
      </c>
      <c r="E44" s="21">
        <f>'[1]Приложение 1'!H54</f>
        <v>1899.4118129995018</v>
      </c>
      <c r="F44" s="13">
        <f t="shared" si="0"/>
        <v>0.52437357985461985</v>
      </c>
    </row>
    <row r="45" spans="1:256" ht="31.5">
      <c r="A45" s="5" t="s">
        <v>73</v>
      </c>
      <c r="B45" s="6" t="s">
        <v>74</v>
      </c>
      <c r="C45" s="5" t="s">
        <v>17</v>
      </c>
      <c r="D45" s="5">
        <f>D47+D71</f>
        <v>8269674.5045085754</v>
      </c>
      <c r="E45" s="5">
        <f>E47+E71</f>
        <v>8173877.2871478805</v>
      </c>
      <c r="F45" s="7">
        <f t="shared" si="0"/>
        <v>-1.1584158156220936E-2</v>
      </c>
    </row>
    <row r="46" spans="1:256">
      <c r="A46" s="30"/>
      <c r="B46" s="19" t="s">
        <v>14</v>
      </c>
      <c r="C46" s="31"/>
      <c r="D46" s="32"/>
      <c r="E46" s="32"/>
      <c r="F46" s="33"/>
    </row>
    <row r="47" spans="1:256" ht="31.5">
      <c r="A47" s="5" t="s">
        <v>75</v>
      </c>
      <c r="B47" s="6" t="s">
        <v>76</v>
      </c>
      <c r="C47" s="5" t="s">
        <v>17</v>
      </c>
      <c r="D47" s="5">
        <f>D49+D50+D51+D52+D53+D57+D59+D60+D58</f>
        <v>609745.81943145639</v>
      </c>
      <c r="E47" s="5">
        <f>E49+E50+E51+E52+E53+E57+E59+E60+E58</f>
        <v>689338.56628861337</v>
      </c>
      <c r="F47" s="7">
        <f t="shared" si="0"/>
        <v>0.13053430514926934</v>
      </c>
    </row>
    <row r="48" spans="1:256">
      <c r="A48" s="8"/>
      <c r="B48" s="19" t="s">
        <v>18</v>
      </c>
      <c r="C48" s="23" t="s">
        <v>17</v>
      </c>
      <c r="D48" s="11"/>
      <c r="E48" s="12"/>
      <c r="F48" s="13"/>
    </row>
    <row r="49" spans="1:6" ht="31.5">
      <c r="A49" s="8" t="s">
        <v>77</v>
      </c>
      <c r="B49" s="19" t="s">
        <v>78</v>
      </c>
      <c r="C49" s="23" t="s">
        <v>17</v>
      </c>
      <c r="D49" s="21">
        <f>'[1]Приложение 1'!G59</f>
        <v>213665.38219741915</v>
      </c>
      <c r="E49" s="21">
        <f>'[1]Приложение 1'!H59</f>
        <v>278967.92962814961</v>
      </c>
      <c r="F49" s="13">
        <f t="shared" si="0"/>
        <v>0.30562998441363431</v>
      </c>
    </row>
    <row r="50" spans="1:6">
      <c r="A50" s="8" t="s">
        <v>79</v>
      </c>
      <c r="B50" s="19" t="s">
        <v>30</v>
      </c>
      <c r="C50" s="23" t="s">
        <v>17</v>
      </c>
      <c r="D50" s="21">
        <f>'[1]Приложение 1'!G60</f>
        <v>21152.872837544499</v>
      </c>
      <c r="E50" s="21">
        <f>'[1]Приложение 1'!H60</f>
        <v>26501.953314674214</v>
      </c>
      <c r="F50" s="13">
        <f t="shared" si="0"/>
        <v>0.25287725777065928</v>
      </c>
    </row>
    <row r="51" spans="1:6">
      <c r="A51" s="8" t="s">
        <v>80</v>
      </c>
      <c r="B51" s="19" t="s">
        <v>81</v>
      </c>
      <c r="C51" s="23" t="s">
        <v>17</v>
      </c>
      <c r="D51" s="21">
        <f>'[1]Приложение 1'!G61</f>
        <v>1148.3103721771899</v>
      </c>
      <c r="E51" s="21">
        <f>'[1]Приложение 1'!H61</f>
        <v>1196.6523100584118</v>
      </c>
      <c r="F51" s="13">
        <f t="shared" si="0"/>
        <v>4.2098320325684835E-2</v>
      </c>
    </row>
    <row r="52" spans="1:6">
      <c r="A52" s="8" t="s">
        <v>82</v>
      </c>
      <c r="B52" s="19" t="s">
        <v>32</v>
      </c>
      <c r="C52" s="23" t="s">
        <v>17</v>
      </c>
      <c r="D52" s="21">
        <f>'[1]Приложение 1'!G62</f>
        <v>33715.186088912298</v>
      </c>
      <c r="E52" s="21">
        <f>'[1]Приложение 1'!H62</f>
        <v>32694.339783683914</v>
      </c>
      <c r="F52" s="13">
        <f t="shared" si="0"/>
        <v>-3.0278530942592141E-2</v>
      </c>
    </row>
    <row r="53" spans="1:6" ht="31.5">
      <c r="A53" s="8" t="s">
        <v>83</v>
      </c>
      <c r="B53" s="19" t="s">
        <v>84</v>
      </c>
      <c r="C53" s="23" t="s">
        <v>17</v>
      </c>
      <c r="D53" s="21">
        <f>D55+D56</f>
        <v>3150.3190760130551</v>
      </c>
      <c r="E53" s="21">
        <f>E55+E56</f>
        <v>4222.612157617843</v>
      </c>
      <c r="F53" s="13">
        <f t="shared" si="0"/>
        <v>0.34037602405717204</v>
      </c>
    </row>
    <row r="54" spans="1:6">
      <c r="A54" s="8"/>
      <c r="B54" s="19" t="s">
        <v>18</v>
      </c>
      <c r="C54" s="10"/>
      <c r="D54" s="21"/>
      <c r="E54" s="21"/>
      <c r="F54" s="13"/>
    </row>
    <row r="55" spans="1:6">
      <c r="A55" s="8" t="s">
        <v>85</v>
      </c>
      <c r="B55" s="34" t="s">
        <v>86</v>
      </c>
      <c r="C55" s="23" t="s">
        <v>17</v>
      </c>
      <c r="D55" s="21">
        <f>'[1]Приложение 1'!G65</f>
        <v>1422.1303580821152</v>
      </c>
      <c r="E55" s="21">
        <f>'[1]Приложение 1'!H65</f>
        <v>1775.1393807578334</v>
      </c>
      <c r="F55" s="13">
        <f t="shared" si="0"/>
        <v>0.24822550244394326</v>
      </c>
    </row>
    <row r="56" spans="1:6">
      <c r="A56" s="8" t="s">
        <v>87</v>
      </c>
      <c r="B56" s="34" t="s">
        <v>88</v>
      </c>
      <c r="C56" s="23" t="s">
        <v>17</v>
      </c>
      <c r="D56" s="21">
        <f>'[1]Приложение 1'!G66</f>
        <v>1728.1887179309399</v>
      </c>
      <c r="E56" s="21">
        <f>'[1]Приложение 1'!H66</f>
        <v>2447.4727768600101</v>
      </c>
      <c r="F56" s="13">
        <f t="shared" si="0"/>
        <v>0.41620689422751656</v>
      </c>
    </row>
    <row r="57" spans="1:6">
      <c r="A57" s="35" t="s">
        <v>89</v>
      </c>
      <c r="B57" s="36" t="s">
        <v>90</v>
      </c>
      <c r="C57" s="29" t="s">
        <v>17</v>
      </c>
      <c r="D57" s="21">
        <f>'[1]Приложение 1'!G67</f>
        <v>43016.232677017302</v>
      </c>
      <c r="E57" s="21">
        <f>'[1]Приложение 1'!H67</f>
        <v>49752.384915326911</v>
      </c>
      <c r="F57" s="13">
        <f t="shared" si="0"/>
        <v>0.15659558773747739</v>
      </c>
    </row>
    <row r="58" spans="1:6">
      <c r="A58" s="35" t="s">
        <v>91</v>
      </c>
      <c r="B58" s="36" t="s">
        <v>66</v>
      </c>
      <c r="C58" s="29" t="s">
        <v>17</v>
      </c>
      <c r="D58" s="21">
        <f>'[1]Приложение 1'!G68</f>
        <v>2730.37687376534</v>
      </c>
      <c r="E58" s="21">
        <f>'[1]Приложение 1'!H68</f>
        <v>3538.9668524670938</v>
      </c>
      <c r="F58" s="13">
        <f t="shared" si="0"/>
        <v>0.29614592273727536</v>
      </c>
    </row>
    <row r="59" spans="1:6">
      <c r="A59" s="35" t="s">
        <v>92</v>
      </c>
      <c r="B59" s="36" t="s">
        <v>93</v>
      </c>
      <c r="C59" s="29" t="s">
        <v>17</v>
      </c>
      <c r="D59" s="21">
        <f>'[1]Приложение 1'!G69</f>
        <v>31647.735795375789</v>
      </c>
      <c r="E59" s="21">
        <f>'[1]Приложение 1'!H69</f>
        <v>31330.919839368406</v>
      </c>
      <c r="F59" s="13">
        <f t="shared" si="0"/>
        <v>-1.0010698966138265E-2</v>
      </c>
    </row>
    <row r="60" spans="1:6">
      <c r="A60" s="35" t="s">
        <v>94</v>
      </c>
      <c r="B60" s="36" t="s">
        <v>38</v>
      </c>
      <c r="C60" s="29" t="s">
        <v>17</v>
      </c>
      <c r="D60" s="21">
        <f>SUM(D62:D70)</f>
        <v>259519.40351323178</v>
      </c>
      <c r="E60" s="21">
        <f>SUM(E62:E70)</f>
        <v>261132.80748726695</v>
      </c>
      <c r="F60" s="13">
        <f t="shared" si="0"/>
        <v>6.2168915009583881E-3</v>
      </c>
    </row>
    <row r="61" spans="1:6">
      <c r="A61" s="35"/>
      <c r="B61" s="36" t="s">
        <v>18</v>
      </c>
      <c r="C61" s="37"/>
      <c r="D61" s="21"/>
      <c r="E61" s="21"/>
      <c r="F61" s="13"/>
    </row>
    <row r="62" spans="1:6">
      <c r="A62" s="35" t="s">
        <v>95</v>
      </c>
      <c r="B62" s="38" t="s">
        <v>96</v>
      </c>
      <c r="C62" s="29" t="s">
        <v>17</v>
      </c>
      <c r="D62" s="21">
        <f>'[1]Приложение 1'!G72</f>
        <v>8708.1944364276096</v>
      </c>
      <c r="E62" s="21">
        <f>'[1]Приложение 1'!H72</f>
        <v>8610.8717064158463</v>
      </c>
      <c r="F62" s="13">
        <f t="shared" si="0"/>
        <v>-1.1175994142327395E-2</v>
      </c>
    </row>
    <row r="63" spans="1:6">
      <c r="A63" s="35" t="s">
        <v>97</v>
      </c>
      <c r="B63" s="38" t="s">
        <v>98</v>
      </c>
      <c r="C63" s="29" t="s">
        <v>17</v>
      </c>
      <c r="D63" s="21">
        <f>'[1]Приложение 1'!G73</f>
        <v>2383.5885227091999</v>
      </c>
      <c r="E63" s="21">
        <f>'[1]Приложение 1'!H73</f>
        <v>2413.7827774303555</v>
      </c>
      <c r="F63" s="13">
        <f t="shared" si="0"/>
        <v>1.2667561717756737E-2</v>
      </c>
    </row>
    <row r="64" spans="1:6">
      <c r="A64" s="35" t="s">
        <v>99</v>
      </c>
      <c r="B64" s="38" t="s">
        <v>100</v>
      </c>
      <c r="C64" s="29" t="s">
        <v>17</v>
      </c>
      <c r="D64" s="21">
        <f>'[1]Приложение 1'!G74</f>
        <v>623.71233735662599</v>
      </c>
      <c r="E64" s="21">
        <f>'[1]Приложение 1'!H74</f>
        <v>631.19479077925894</v>
      </c>
      <c r="F64" s="13">
        <f t="shared" si="0"/>
        <v>1.199664167995218E-2</v>
      </c>
    </row>
    <row r="65" spans="1:6" ht="31.5">
      <c r="A65" s="35" t="s">
        <v>101</v>
      </c>
      <c r="B65" s="38" t="s">
        <v>102</v>
      </c>
      <c r="C65" s="29" t="s">
        <v>17</v>
      </c>
      <c r="D65" s="21">
        <f>'[1]Приложение 1'!G75</f>
        <v>6400.38122341895</v>
      </c>
      <c r="E65" s="21">
        <f>'[1]Приложение 1'!H75</f>
        <v>6481.4584475837837</v>
      </c>
      <c r="F65" s="13">
        <f t="shared" si="0"/>
        <v>1.2667561717757181E-2</v>
      </c>
    </row>
    <row r="66" spans="1:6" ht="31.5">
      <c r="A66" s="35" t="s">
        <v>103</v>
      </c>
      <c r="B66" s="38" t="s">
        <v>104</v>
      </c>
      <c r="C66" s="29" t="s">
        <v>17</v>
      </c>
      <c r="D66" s="21">
        <f>'[1]Приложение 1'!G76</f>
        <v>9974.0813680715983</v>
      </c>
      <c r="E66" s="21">
        <f>'[1]Приложение 1'!H76</f>
        <v>11551.288054774628</v>
      </c>
      <c r="F66" s="13">
        <f t="shared" si="0"/>
        <v>0.15813052134825023</v>
      </c>
    </row>
    <row r="67" spans="1:6">
      <c r="A67" s="35" t="s">
        <v>105</v>
      </c>
      <c r="B67" s="20" t="s">
        <v>106</v>
      </c>
      <c r="C67" s="23" t="s">
        <v>17</v>
      </c>
      <c r="D67" s="21">
        <f>'[1]Приложение 1'!G77</f>
        <v>902.41448763910603</v>
      </c>
      <c r="E67" s="21">
        <f>'[1]Приложение 1'!H77</f>
        <v>913.42337394144306</v>
      </c>
      <c r="F67" s="13">
        <f t="shared" si="0"/>
        <v>1.2199367866021715E-2</v>
      </c>
    </row>
    <row r="68" spans="1:6" ht="31.5">
      <c r="A68" s="35" t="s">
        <v>107</v>
      </c>
      <c r="B68" s="20" t="s">
        <v>108</v>
      </c>
      <c r="C68" s="23" t="s">
        <v>17</v>
      </c>
      <c r="D68" s="21">
        <f>'[1]Приложение 1'!G78</f>
        <v>541.07370400522336</v>
      </c>
      <c r="E68" s="21">
        <f>'[1]Приложение 1'!H78</f>
        <v>575.47704665699484</v>
      </c>
      <c r="F68" s="13">
        <f t="shared" si="0"/>
        <v>6.358346819870464E-2</v>
      </c>
    </row>
    <row r="69" spans="1:6" ht="31.5">
      <c r="A69" s="35" t="s">
        <v>109</v>
      </c>
      <c r="B69" s="20" t="s">
        <v>110</v>
      </c>
      <c r="C69" s="23"/>
      <c r="D69" s="21">
        <f>'[1]Приложение 1'!G79</f>
        <v>31312.955851885701</v>
      </c>
      <c r="E69" s="21">
        <f>'[1]Приложение 1'!H79</f>
        <v>31251.606361466045</v>
      </c>
      <c r="F69" s="13">
        <f t="shared" si="0"/>
        <v>-1.9592366402535477E-3</v>
      </c>
    </row>
    <row r="70" spans="1:6" ht="47.25">
      <c r="A70" s="35" t="s">
        <v>111</v>
      </c>
      <c r="B70" s="20" t="s">
        <v>112</v>
      </c>
      <c r="C70" s="23" t="s">
        <v>17</v>
      </c>
      <c r="D70" s="21">
        <f>'[1]Приложение 1'!G80</f>
        <v>198673.00158171775</v>
      </c>
      <c r="E70" s="21">
        <f>'[1]Приложение 1'!H80</f>
        <v>198703.70492821859</v>
      </c>
      <c r="F70" s="13">
        <f t="shared" si="0"/>
        <v>1.5454211823651143E-4</v>
      </c>
    </row>
    <row r="71" spans="1:6" ht="31.5">
      <c r="A71" s="5" t="s">
        <v>113</v>
      </c>
      <c r="B71" s="6" t="s">
        <v>114</v>
      </c>
      <c r="C71" s="5" t="s">
        <v>17</v>
      </c>
      <c r="D71" s="5">
        <f>'[1]Приложение 1'!G81</f>
        <v>7659928.6850771187</v>
      </c>
      <c r="E71" s="5">
        <f>'[1]Приложение 1'!H81</f>
        <v>7484538.7208592668</v>
      </c>
      <c r="F71" s="7">
        <f t="shared" si="0"/>
        <v>-2.2897075342168893E-2</v>
      </c>
    </row>
    <row r="72" spans="1:6" ht="47.25">
      <c r="A72" s="5" t="s">
        <v>115</v>
      </c>
      <c r="B72" s="6" t="s">
        <v>116</v>
      </c>
      <c r="C72" s="5" t="s">
        <v>17</v>
      </c>
      <c r="D72" s="5">
        <f>D45+D9</f>
        <v>18493781.858028181</v>
      </c>
      <c r="E72" s="5">
        <f>E45+E9</f>
        <v>18505079.368529696</v>
      </c>
      <c r="F72" s="7">
        <f t="shared" si="0"/>
        <v>6.1088157026190082E-4</v>
      </c>
    </row>
    <row r="73" spans="1:6">
      <c r="A73" s="5" t="s">
        <v>117</v>
      </c>
      <c r="B73" s="6" t="s">
        <v>118</v>
      </c>
      <c r="C73" s="5" t="s">
        <v>17</v>
      </c>
      <c r="D73" s="5">
        <f>D74-D72</f>
        <v>10555965.041971818</v>
      </c>
      <c r="E73" s="5">
        <f>E74-E72</f>
        <v>10928068.002382189</v>
      </c>
      <c r="F73" s="7">
        <f t="shared" si="0"/>
        <v>3.5250491919103899E-2</v>
      </c>
    </row>
    <row r="74" spans="1:6">
      <c r="A74" s="5" t="s">
        <v>119</v>
      </c>
      <c r="B74" s="6" t="s">
        <v>120</v>
      </c>
      <c r="C74" s="5" t="s">
        <v>17</v>
      </c>
      <c r="D74" s="5">
        <v>29049746.899999999</v>
      </c>
      <c r="E74" s="5">
        <v>29433147.370911885</v>
      </c>
      <c r="F74" s="7">
        <f t="shared" si="0"/>
        <v>1.3198065794917113E-2</v>
      </c>
    </row>
    <row r="75" spans="1:6" ht="31.5">
      <c r="A75" s="8" t="s">
        <v>121</v>
      </c>
      <c r="B75" s="39" t="s">
        <v>122</v>
      </c>
      <c r="C75" s="40" t="s">
        <v>123</v>
      </c>
      <c r="D75" s="21">
        <f>'[1]Приложение 1'!G85</f>
        <v>5292.9710000000005</v>
      </c>
      <c r="E75" s="21">
        <f>'[1]Приложение 1'!H85</f>
        <v>5365.0780000000004</v>
      </c>
      <c r="F75" s="13">
        <f t="shared" si="0"/>
        <v>1.362316173657474E-2</v>
      </c>
    </row>
    <row r="76" spans="1:6" ht="31.5">
      <c r="A76" s="10" t="s">
        <v>124</v>
      </c>
      <c r="B76" s="39" t="s">
        <v>125</v>
      </c>
      <c r="C76" s="13" t="s">
        <v>123</v>
      </c>
      <c r="D76" s="41">
        <f>'[1]Приложение 1'!G86</f>
        <v>4.202642</v>
      </c>
      <c r="E76" s="41">
        <f>'[1]Приложение 1'!H86</f>
        <v>4.1219999999999999</v>
      </c>
      <c r="F76" s="13">
        <f t="shared" si="0"/>
        <v>-1.9188405769513528E-2</v>
      </c>
    </row>
    <row r="77" spans="1:6">
      <c r="A77" s="10" t="s">
        <v>126</v>
      </c>
      <c r="B77" s="39" t="s">
        <v>127</v>
      </c>
      <c r="C77" s="40" t="s">
        <v>128</v>
      </c>
      <c r="D77" s="21">
        <f>'[1]Приложение 1'!G87</f>
        <v>4058.355</v>
      </c>
      <c r="E77" s="21">
        <f>'[1]Приложение 1'!H87</f>
        <v>4111.9176099100005</v>
      </c>
      <c r="F77" s="13">
        <f t="shared" si="0"/>
        <v>1.3198108571083722E-2</v>
      </c>
    </row>
    <row r="78" spans="1:6" ht="47.25">
      <c r="A78" s="30" t="s">
        <v>129</v>
      </c>
      <c r="B78" s="42" t="s">
        <v>130</v>
      </c>
      <c r="C78" s="43" t="s">
        <v>131</v>
      </c>
      <c r="D78" s="44">
        <f>D74/D77</f>
        <v>7158.0103022037247</v>
      </c>
      <c r="E78" s="44">
        <f>E74/E77</f>
        <v>7158.01</v>
      </c>
      <c r="F78" s="45">
        <f t="shared" si="0"/>
        <v>-4.2218956330941637E-8</v>
      </c>
    </row>
  </sheetData>
  <mergeCells count="1">
    <mergeCell ref="B6:E6"/>
  </mergeCells>
  <printOptions horizontalCentered="1"/>
  <pageMargins left="0.43307086614173229" right="0.23622047244094491" top="0.55118110236220474" bottom="0.35433070866141736" header="0.31496062992125984" footer="0.31496062992125984"/>
  <pageSetup paperSize="9" scale="96" fitToHeight="0" orientation="landscape" r:id="rId1"/>
  <rowBreaks count="2" manualBreakCount="2">
    <brk id="44" max="16383" man="1"/>
    <brk id="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Казахск</vt:lpstr>
      <vt:lpstr>Казахск!Область_печати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Assel Sartayeva [Асель Сартаева]</dc:creator>
  <cp:lastModifiedBy>Assel Sartayeva [Асель Сартаева]</cp:lastModifiedBy>
  <dcterms:created xsi:type="dcterms:W3CDTF">2020-04-30T10:11:15Z</dcterms:created>
  <dcterms:modified xsi:type="dcterms:W3CDTF">2020-04-30T10:13:10Z</dcterms:modified>
</cp:coreProperties>
</file>